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ltoadig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</calcChain>
</file>

<file path=xl/sharedStrings.xml><?xml version="1.0" encoding="utf-8"?>
<sst xmlns="http://schemas.openxmlformats.org/spreadsheetml/2006/main" count="151" uniqueCount="91">
  <si>
    <t>Agenzia delle Entrate</t>
  </si>
  <si>
    <t>CF 06363391001</t>
  </si>
  <si>
    <t>Contratti di forniture, beni e servizi</t>
  </si>
  <si>
    <t>Anno 2014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</si>
  <si>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</si>
  <si>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</si>
  <si>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</si>
  <si>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</si>
  <si>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</si>
  <si>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</si>
  <si>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</si>
  <si>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</si>
  <si>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</si>
  <si>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</si>
  <si>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</si>
  <si>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DP Bolzano</t>
  </si>
  <si>
    <t>GIARDINAGGIO E PULIZIA DELLE AREE ESTERNE UT MERANO</t>
  </si>
  <si>
    <t>22-PROCEDURA NEGOZIATA DERIVANTE DA AVVISI CON CUI SI INDICE LA GARA</t>
  </si>
  <si>
    <t xml:space="preserve">COSMAR SOCIETA' COOPERATIVA  (CF: 01584990210)
MARKAS SRL  (CF: 01174800217)
MEBO COOP COOPERATIVA SOCIALE  (CF: 02479250215)
MERANESE SERVIZI SPA (CF: 01648280210)
MIORELLI SERVICE S.P.A.  (CF: 00505590224)
</t>
  </si>
  <si>
    <t>MERANESE SERVIZI SPA (CF: 01648280210)</t>
  </si>
  <si>
    <t>Intervento idraulico urgente</t>
  </si>
  <si>
    <t>23-AFFIDAMENTO IN ECONOMIA - AFFIDAMENTO DIRETTO</t>
  </si>
  <si>
    <t xml:space="preserve">NUOVA IDEALCALOR (CF: NNCBRN67T24A952I)
</t>
  </si>
  <si>
    <t>NUOVA IDEALCALOR (CF: NNCBRN67T24A952I)</t>
  </si>
  <si>
    <t>Assistenza tecnica all'impianto antintrusione sito nello stabile di Bolzano, p.za Ambrosoli 24</t>
  </si>
  <si>
    <t xml:space="preserve">EXIMAG 2 SAS (CF: 01489760213)
HI TECH GROUP'S SRL (CF: 01424870218)
NICOM SECURALARM SRL (CF: 01409710215)
SOS ALARM SAS (CF: 00210530218)
X - ALARM TECHNIK SAS (CF: 01563000213)
</t>
  </si>
  <si>
    <t>HI TECH GROUP'S SRL (CF: 01424870218)</t>
  </si>
  <si>
    <t>AFFIDAMENTO INTERVENTO IDRAULICO URGENTE RIPRISTINO SCARICHI UT BRUNICO</t>
  </si>
  <si>
    <t xml:space="preserve">PEINTNER GMBH (CF: 01201640214)
</t>
  </si>
  <si>
    <t>PEINTNER GMBH (CF: 01201640214)</t>
  </si>
  <si>
    <t>Servizio di sgombero neve presso Ut Merano 2014/2015</t>
  </si>
  <si>
    <t xml:space="preserve">ALBATROS SOC. COOP. (CF: 01536330218)
GARDENBEAUTY DI MAIR ALBERT (CF: MRALRT63P11F132F)
LA BRILL (CF: 00762140218)
POLICONS SOC. COOP. (CF: 02288890219)
TURANDOT SOCIETA' COOPERATIVA (CF: 02494510213)
</t>
  </si>
  <si>
    <t>POLICONS SOC. COOP. (CF: 02288890219)</t>
  </si>
  <si>
    <t>Manutenzione straordinaria all'impianto antintrusione Bolzano, p.za Ambrosoli</t>
  </si>
  <si>
    <t xml:space="preserve">HI TECH GROUP'S SRL (CF: 01424870218)
</t>
  </si>
  <si>
    <t>Installazione combinatore GSM per impianto allarme UT BZ</t>
  </si>
  <si>
    <t>RDO 606024 - FORNITURA CARTA</t>
  </si>
  <si>
    <t xml:space="preserve">AMONN OFFICE (CF: 01688890217)
CARTOLERIA STEFANI SRL (CF: 01473990214)
CONTER FORNITURE S.A.S. (CF: 01206270215)
Forato Cancelleria S.r.l. (CF: 01383950225)
MOAR S.R.L. (CF: 01827230226)
</t>
  </si>
  <si>
    <t>MOAR S.R.L. (CF: 01827230226)</t>
  </si>
  <si>
    <t>Servizio di biglietteria - anno 2015</t>
  </si>
  <si>
    <t xml:space="preserve">GIRASOLE VIAGGI SNC (CF: 01217340213)
HIGHSTYLE SRL (CF: 01535490211)
VAI E VIA AKTIVREISEN (CF: 02246590216)
WEB YES TRAVEL (CF: 02608850216)
ZUCCHI TOURS SNC (CF: 01157810217)
</t>
  </si>
  <si>
    <t>ZUCCHI TOURS SNC (CF: 01157810217)</t>
  </si>
  <si>
    <t>RIPARAZIONE DISTRUGGIDOCUMENTI UT BOLZANO</t>
  </si>
  <si>
    <t xml:space="preserve">MARCHETTO &amp; TESSARO SNC (CF: 01539830214)
</t>
  </si>
  <si>
    <t>MARCHETTO &amp; TESSARO SNC (CF: 01539830214)</t>
  </si>
  <si>
    <t>RDO 577162 - CANCELLERIA 2014/2015</t>
  </si>
  <si>
    <t xml:space="preserve">CARTOLERIA STEFANI SRL (CF: 01473990214)
CONTER FORNITURE S.A.S. (CF: 01206270215)
Forato Cancelleria S.r.l. (CF: 01383950225)
MOAR S.R.L. (CF: 01827230226)
pelizzon luigi (CF: 01492100274)
</t>
  </si>
  <si>
    <t>Forato Cancelleria S.r.l. (CF: 01383950225)</t>
  </si>
  <si>
    <t>RDO 569808 - FORNITURA TONER 2014/2015</t>
  </si>
  <si>
    <t xml:space="preserve">AMONN OFFICE (CF: 01688890217)
CARTOLERIA STEFANI SRL (CF: 01473990214)
CONTER FORNITURE S.A.S. (CF: 01206270215)
EMMETRE SRL (CF: 01913090302)
Forato Cancelleria S.r.l. (CF: 01383950225)
</t>
  </si>
  <si>
    <t>Acquisto manualistica fiscale Edizioni Ipsoa</t>
  </si>
  <si>
    <t xml:space="preserve">WOLTERS KLUWER ITALIA SRL (CF: 10209790152)
</t>
  </si>
  <si>
    <t>WOLTERS KLUWER ITALIA SRL (CF: 10209790152)</t>
  </si>
  <si>
    <t>RIPROGRAMMAZIONE DELLA CENTRALINA ANTINCENDIO UT BRESSANONE</t>
  </si>
  <si>
    <t xml:space="preserve">NICOM SECURALARM SRL (CF: 01409710215)
</t>
  </si>
  <si>
    <t>NICOM SECURALARM SRL (CF: 01409710215)</t>
  </si>
  <si>
    <t>Fornitura carta primo semestre</t>
  </si>
  <si>
    <t xml:space="preserve">AMONN OFFICE (CF: 01688890217)
CARTIERE PAOLO PIGNA (CF: 00216380162)
CARTOLERIA STEFANI SRL (CF: 01473990214)
CONTER FORNITURE S.A.S. (CF: 01206270215)
Forato Cancelleria S.r.l. (CF: 01383950225)
</t>
  </si>
  <si>
    <t>Acquisto manualistica fiscale Seac/Sole24ore/GiuffrÃ¨</t>
  </si>
  <si>
    <t xml:space="preserve">CARTOLERIA STEFANI SRL (CF: 01473990214)
LIBRERIA SCALA MARIO (CF: SCLMRA41B17H501T)
SEAC S.P.A. (CF: 00665310221)
</t>
  </si>
  <si>
    <t>LIBRERIA SCALA MARIO (CF: SCLMRA41B17H501T)</t>
  </si>
  <si>
    <t>Fornitura buste ed etichette 2014</t>
  </si>
  <si>
    <t xml:space="preserve">CONTER FORNITURE S.A.S. (CF: 01206270215)
Forato Cancelleria S.r.l. (CF: 01383950225)
LOEFF SYSTEM S.R.L. (CF: 02679840211)
MARCHETTO &amp; TESSARO SNC (CF: 01539830214)
MOAR S.R.L. (CF: 01827230226)
</t>
  </si>
  <si>
    <t>Sostituzione urgente cilindro di sicurezza Ut Merano</t>
  </si>
  <si>
    <t xml:space="preserve">ZULIAN srl (CF: 02593850219)
</t>
  </si>
  <si>
    <t>ZULIAN srl (CF: 02593850219)</t>
  </si>
  <si>
    <t>RIMOZIONE URGENTE RAMI PERICOLANTI PRESSO UT MERANO</t>
  </si>
  <si>
    <t xml:space="preserve">GARDENSERVICE di SQUARZONI OSCAR (CF: SQRSCR54T03F132X)
</t>
  </si>
  <si>
    <t>GARDENSERVICE di SQUARZONI OSCAR (CF: SQRSCR54T03F132X)</t>
  </si>
  <si>
    <t>INTERVENTO URGENTE RIPARAZIONE PORTA UT BRUNICO</t>
  </si>
  <si>
    <t xml:space="preserve">VITRALUX SRL (CF: 01726900218)
</t>
  </si>
  <si>
    <t>VITRALUX SRL (CF: 01726900218)</t>
  </si>
  <si>
    <t>MATERIALE ELETTRICO</t>
  </si>
  <si>
    <t xml:space="preserve">TRELCO SRL (CF: 02377720210)
</t>
  </si>
  <si>
    <t>TRELCO SRL (CF: 02377720210)</t>
  </si>
  <si>
    <t>Stampa bollettini postali per Irap e add. reg. Irpef</t>
  </si>
  <si>
    <t xml:space="preserve">ESPERIA SRL (CF: 00232430223)
LA COMMERCIALE BORGOGNO SRL (CF: 00368100210)
TIPOGRAFIA DRUSO SAS DI ANDOLFATTO MARCO &amp; C. (CF: NDLMLE45E24I783R)
</t>
  </si>
  <si>
    <t>TIPOGRAFIA DRUSO SAS DI ANDOLFATTO MARCO &amp; C. (CF: NDLMLE45E24I783R)</t>
  </si>
  <si>
    <t>Affidamento urgente sostituzione rubinetto presso Ut Brunico</t>
  </si>
  <si>
    <t>AFFITTO AULE SVOLGIMENTO PROVE CONCORSUALI</t>
  </si>
  <si>
    <t xml:space="preserve">LIBERA UNIVERSITA' DI BOLZANO (CF: 94060760215)
</t>
  </si>
  <si>
    <t>LIBERA UNIVERSITA' DI BOLZANO (CF: 94060760215)</t>
  </si>
  <si>
    <t>Intervento urgente di sostituzione batteria impianto antintrusione Ut Bressanone</t>
  </si>
  <si>
    <t>ENERGIA ELETTRICA 12</t>
  </si>
  <si>
    <t>26-AFFIDAMENTO DIRETTO IN ADESIONE AD ACCORDO QUADRO/CONVENZIONE</t>
  </si>
  <si>
    <t xml:space="preserve">GALA SPA (CF: 06832931007)
</t>
  </si>
  <si>
    <t>GALA SPA (CF: 06832931007)</t>
  </si>
  <si>
    <t>GAS NATURALE 7</t>
  </si>
  <si>
    <t xml:space="preserve">SOENERGY SRL (CF: 01565370382)
</t>
  </si>
  <si>
    <t>SOENERGY SRL (CF: 01565370382)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</si>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</sst>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E2" sqref="E2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90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"Z020DA0B9B"</f>
        <v>Z020DA0B9B</v>
      </c>
      <c r="B3" t="str">
        <f t="shared" ref="B3:B29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2940</v>
      </c>
      <c r="I3" s="2">
        <v>41760</v>
      </c>
      <c r="J3" s="2">
        <v>42124</v>
      </c>
      <c r="K3">
        <v>2364.25</v>
      </c>
    </row>
    <row r="4" spans="1:11" x14ac:dyDescent="0.25">
      <c r="A4" t="str">
        <f>"Z9E0F6CFCB"</f>
        <v>Z9E0F6CFCB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190</v>
      </c>
      <c r="I4" s="2">
        <v>41786</v>
      </c>
      <c r="J4" s="2">
        <v>41788</v>
      </c>
      <c r="K4">
        <v>190</v>
      </c>
    </row>
    <row r="5" spans="1:11" x14ac:dyDescent="0.25">
      <c r="A5" t="str">
        <f>"ZA91252878"</f>
        <v>ZA91252878</v>
      </c>
      <c r="B5" t="str">
        <f t="shared" si="0"/>
        <v>06363391001</v>
      </c>
      <c r="C5" t="s">
        <v>15</v>
      </c>
      <c r="D5" t="s">
        <v>24</v>
      </c>
      <c r="E5" t="s">
        <v>21</v>
      </c>
      <c r="F5" s="1" t="s">
        <v>25</v>
      </c>
      <c r="G5" t="s">
        <v>26</v>
      </c>
      <c r="H5">
        <v>485</v>
      </c>
      <c r="I5" s="2">
        <v>42005</v>
      </c>
      <c r="J5" s="2">
        <v>42369</v>
      </c>
      <c r="K5">
        <v>485</v>
      </c>
    </row>
    <row r="6" spans="1:11" x14ac:dyDescent="0.25">
      <c r="A6" t="str">
        <f>"ZBE103D91C"</f>
        <v>ZBE103D91C</v>
      </c>
      <c r="B6" t="str">
        <f t="shared" si="0"/>
        <v>06363391001</v>
      </c>
      <c r="C6" t="s">
        <v>15</v>
      </c>
      <c r="D6" t="s">
        <v>27</v>
      </c>
      <c r="E6" t="s">
        <v>21</v>
      </c>
      <c r="F6" s="1" t="s">
        <v>28</v>
      </c>
      <c r="G6" t="s">
        <v>29</v>
      </c>
      <c r="H6">
        <v>0</v>
      </c>
      <c r="I6" s="2">
        <v>41880</v>
      </c>
      <c r="J6" s="2">
        <v>41880</v>
      </c>
      <c r="K6">
        <v>1404</v>
      </c>
    </row>
    <row r="7" spans="1:11" x14ac:dyDescent="0.25">
      <c r="A7" t="str">
        <f>"Z5A0FC5DC6"</f>
        <v>Z5A0FC5DC6</v>
      </c>
      <c r="B7" t="str">
        <f t="shared" si="0"/>
        <v>06363391001</v>
      </c>
      <c r="C7" t="s">
        <v>15</v>
      </c>
      <c r="D7" t="s">
        <v>30</v>
      </c>
      <c r="E7" t="s">
        <v>21</v>
      </c>
      <c r="F7" s="1" t="s">
        <v>31</v>
      </c>
      <c r="G7" t="s">
        <v>32</v>
      </c>
      <c r="H7">
        <v>1500</v>
      </c>
      <c r="I7" s="2">
        <v>41928</v>
      </c>
      <c r="J7" s="2">
        <v>42292</v>
      </c>
      <c r="K7">
        <v>0</v>
      </c>
    </row>
    <row r="8" spans="1:11" x14ac:dyDescent="0.25">
      <c r="A8" t="str">
        <f>"Z9111D9193"</f>
        <v>Z9111D9193</v>
      </c>
      <c r="B8" t="str">
        <f t="shared" si="0"/>
        <v>06363391001</v>
      </c>
      <c r="C8" t="s">
        <v>15</v>
      </c>
      <c r="D8" t="s">
        <v>33</v>
      </c>
      <c r="E8" t="s">
        <v>21</v>
      </c>
      <c r="F8" s="1" t="s">
        <v>34</v>
      </c>
      <c r="G8" t="s">
        <v>26</v>
      </c>
      <c r="H8">
        <v>174</v>
      </c>
      <c r="I8" s="2">
        <v>41964</v>
      </c>
      <c r="J8" s="2">
        <v>41975</v>
      </c>
      <c r="K8">
        <v>173.64</v>
      </c>
    </row>
    <row r="9" spans="1:11" x14ac:dyDescent="0.25">
      <c r="A9" t="str">
        <f>"Z791104E9B"</f>
        <v>Z791104E9B</v>
      </c>
      <c r="B9" t="str">
        <f t="shared" si="0"/>
        <v>06363391001</v>
      </c>
      <c r="C9" t="s">
        <v>15</v>
      </c>
      <c r="D9" t="s">
        <v>35</v>
      </c>
      <c r="E9" t="s">
        <v>21</v>
      </c>
      <c r="F9" s="1" t="s">
        <v>34</v>
      </c>
      <c r="G9" t="s">
        <v>26</v>
      </c>
      <c r="H9">
        <v>450</v>
      </c>
      <c r="I9" s="2">
        <v>41879</v>
      </c>
      <c r="J9" s="2">
        <v>41925</v>
      </c>
      <c r="K9">
        <v>450</v>
      </c>
    </row>
    <row r="10" spans="1:11" x14ac:dyDescent="0.25">
      <c r="A10" t="str">
        <f>"ZB510FC9BF"</f>
        <v>ZB510FC9BF</v>
      </c>
      <c r="B10" t="str">
        <f t="shared" si="0"/>
        <v>06363391001</v>
      </c>
      <c r="C10" t="s">
        <v>15</v>
      </c>
      <c r="D10" t="s">
        <v>36</v>
      </c>
      <c r="E10" t="s">
        <v>17</v>
      </c>
      <c r="F10" s="1" t="s">
        <v>37</v>
      </c>
      <c r="G10" t="s">
        <v>38</v>
      </c>
      <c r="H10">
        <v>3444.9</v>
      </c>
      <c r="I10" s="2">
        <v>41919</v>
      </c>
      <c r="J10" s="2">
        <v>41960</v>
      </c>
      <c r="K10">
        <v>3444.9</v>
      </c>
    </row>
    <row r="11" spans="1:11" x14ac:dyDescent="0.25">
      <c r="A11" t="str">
        <f>"Z6E1144368"</f>
        <v>Z6E1144368</v>
      </c>
      <c r="B11" t="str">
        <f t="shared" si="0"/>
        <v>06363391001</v>
      </c>
      <c r="C11" t="s">
        <v>15</v>
      </c>
      <c r="D11" t="s">
        <v>39</v>
      </c>
      <c r="E11" t="s">
        <v>21</v>
      </c>
      <c r="F11" s="1" t="s">
        <v>40</v>
      </c>
      <c r="G11" t="s">
        <v>41</v>
      </c>
      <c r="H11">
        <v>23850</v>
      </c>
      <c r="I11" s="2">
        <v>42005</v>
      </c>
      <c r="J11" s="2">
        <v>42369</v>
      </c>
      <c r="K11">
        <v>15588.2</v>
      </c>
    </row>
    <row r="12" spans="1:11" x14ac:dyDescent="0.25">
      <c r="A12" t="str">
        <f>"Z9C0E4904D"</f>
        <v>Z9C0E4904D</v>
      </c>
      <c r="B12" t="str">
        <f t="shared" si="0"/>
        <v>06363391001</v>
      </c>
      <c r="C12" t="s">
        <v>15</v>
      </c>
      <c r="D12" t="s">
        <v>42</v>
      </c>
      <c r="E12" t="s">
        <v>21</v>
      </c>
      <c r="F12" s="1" t="s">
        <v>43</v>
      </c>
      <c r="G12" t="s">
        <v>44</v>
      </c>
      <c r="H12">
        <v>265</v>
      </c>
      <c r="I12" s="2">
        <v>41701</v>
      </c>
      <c r="J12" s="2">
        <v>41712</v>
      </c>
      <c r="K12">
        <v>265</v>
      </c>
    </row>
    <row r="13" spans="1:11" x14ac:dyDescent="0.25">
      <c r="A13" t="str">
        <f>"ZD610D188C"</f>
        <v>ZD610D188C</v>
      </c>
      <c r="B13" t="str">
        <f t="shared" si="0"/>
        <v>06363391001</v>
      </c>
      <c r="C13" t="s">
        <v>15</v>
      </c>
      <c r="D13" t="s">
        <v>45</v>
      </c>
      <c r="E13" t="s">
        <v>17</v>
      </c>
      <c r="F13" s="1" t="s">
        <v>46</v>
      </c>
      <c r="G13" t="s">
        <v>47</v>
      </c>
      <c r="H13">
        <v>2780.87</v>
      </c>
      <c r="I13" s="2">
        <v>41869</v>
      </c>
      <c r="J13" s="2">
        <v>41912</v>
      </c>
      <c r="K13">
        <v>2780.87</v>
      </c>
    </row>
    <row r="14" spans="1:11" x14ac:dyDescent="0.25">
      <c r="A14" t="str">
        <f>"ZF2106EFA8"</f>
        <v>ZF2106EFA8</v>
      </c>
      <c r="B14" t="str">
        <f t="shared" si="0"/>
        <v>06363391001</v>
      </c>
      <c r="C14" t="s">
        <v>15</v>
      </c>
      <c r="D14" t="s">
        <v>48</v>
      </c>
      <c r="E14" t="s">
        <v>17</v>
      </c>
      <c r="F14" s="1" t="s">
        <v>49</v>
      </c>
      <c r="G14" t="s">
        <v>47</v>
      </c>
      <c r="H14">
        <v>4791</v>
      </c>
      <c r="I14" s="2">
        <v>41859</v>
      </c>
      <c r="J14" s="2">
        <v>41887</v>
      </c>
      <c r="K14">
        <v>4791</v>
      </c>
    </row>
    <row r="15" spans="1:11" x14ac:dyDescent="0.25">
      <c r="A15" t="str">
        <f>"Z190F75496"</f>
        <v>Z190F75496</v>
      </c>
      <c r="B15" t="str">
        <f t="shared" si="0"/>
        <v>06363391001</v>
      </c>
      <c r="C15" t="s">
        <v>15</v>
      </c>
      <c r="D15" t="s">
        <v>50</v>
      </c>
      <c r="E15" t="s">
        <v>21</v>
      </c>
      <c r="F15" s="1" t="s">
        <v>51</v>
      </c>
      <c r="G15" t="s">
        <v>52</v>
      </c>
      <c r="H15">
        <v>1942</v>
      </c>
      <c r="I15" s="2">
        <v>41764</v>
      </c>
      <c r="J15" s="2">
        <v>41912</v>
      </c>
      <c r="K15">
        <v>0</v>
      </c>
    </row>
    <row r="16" spans="1:11" x14ac:dyDescent="0.25">
      <c r="A16" t="str">
        <f>"Z910DD5C04"</f>
        <v>Z910DD5C04</v>
      </c>
      <c r="B16" t="str">
        <f t="shared" si="0"/>
        <v>06363391001</v>
      </c>
      <c r="C16" t="s">
        <v>15</v>
      </c>
      <c r="D16" t="s">
        <v>53</v>
      </c>
      <c r="E16" t="s">
        <v>21</v>
      </c>
      <c r="F16" s="1" t="s">
        <v>54</v>
      </c>
      <c r="G16" t="s">
        <v>55</v>
      </c>
      <c r="H16">
        <v>360</v>
      </c>
      <c r="I16" s="2">
        <v>41662</v>
      </c>
      <c r="J16" s="2">
        <v>41703</v>
      </c>
      <c r="K16">
        <v>360</v>
      </c>
    </row>
    <row r="17" spans="1:11" x14ac:dyDescent="0.25">
      <c r="A17" t="str">
        <f>"Z1E0EC2210"</f>
        <v>Z1E0EC2210</v>
      </c>
      <c r="B17" t="str">
        <f t="shared" si="0"/>
        <v>06363391001</v>
      </c>
      <c r="C17" t="s">
        <v>15</v>
      </c>
      <c r="D17" t="s">
        <v>56</v>
      </c>
      <c r="E17" t="s">
        <v>17</v>
      </c>
      <c r="F17" s="1" t="s">
        <v>57</v>
      </c>
      <c r="G17" t="s">
        <v>47</v>
      </c>
      <c r="H17">
        <v>2099.6</v>
      </c>
      <c r="I17" s="2">
        <v>41740</v>
      </c>
      <c r="J17" s="2">
        <v>41757</v>
      </c>
      <c r="K17">
        <v>2099.6</v>
      </c>
    </row>
    <row r="18" spans="1:11" x14ac:dyDescent="0.25">
      <c r="A18" t="str">
        <f>"Z630F5D399"</f>
        <v>Z630F5D399</v>
      </c>
      <c r="B18" t="str">
        <f t="shared" si="0"/>
        <v>06363391001</v>
      </c>
      <c r="C18" t="s">
        <v>15</v>
      </c>
      <c r="D18" t="s">
        <v>58</v>
      </c>
      <c r="E18" t="s">
        <v>21</v>
      </c>
      <c r="F18" s="1" t="s">
        <v>59</v>
      </c>
      <c r="G18" t="s">
        <v>60</v>
      </c>
      <c r="H18">
        <v>1804.2</v>
      </c>
      <c r="I18" s="2">
        <v>41774</v>
      </c>
      <c r="J18" s="2">
        <v>41802</v>
      </c>
      <c r="K18">
        <v>1764.8</v>
      </c>
    </row>
    <row r="19" spans="1:11" x14ac:dyDescent="0.25">
      <c r="A19" t="str">
        <f>"ZAB0D64D28"</f>
        <v>ZAB0D64D28</v>
      </c>
      <c r="B19" t="str">
        <f t="shared" si="0"/>
        <v>06363391001</v>
      </c>
      <c r="C19" t="s">
        <v>15</v>
      </c>
      <c r="D19" t="s">
        <v>61</v>
      </c>
      <c r="E19" t="s">
        <v>17</v>
      </c>
      <c r="F19" s="1" t="s">
        <v>62</v>
      </c>
      <c r="G19" t="s">
        <v>47</v>
      </c>
      <c r="H19">
        <v>328</v>
      </c>
      <c r="I19" s="2">
        <v>41683</v>
      </c>
      <c r="J19" s="2">
        <v>41696</v>
      </c>
      <c r="K19">
        <v>328</v>
      </c>
    </row>
    <row r="20" spans="1:11" x14ac:dyDescent="0.25">
      <c r="A20" t="str">
        <f>"Z0C0F024AA"</f>
        <v>Z0C0F024AA</v>
      </c>
      <c r="B20" t="str">
        <f t="shared" si="0"/>
        <v>06363391001</v>
      </c>
      <c r="C20" t="s">
        <v>15</v>
      </c>
      <c r="D20" t="s">
        <v>63</v>
      </c>
      <c r="E20" t="s">
        <v>21</v>
      </c>
      <c r="F20" s="1" t="s">
        <v>64</v>
      </c>
      <c r="G20" t="s">
        <v>65</v>
      </c>
      <c r="H20">
        <v>265.5</v>
      </c>
      <c r="I20" s="2">
        <v>41759</v>
      </c>
      <c r="J20" s="2">
        <v>41764</v>
      </c>
      <c r="K20">
        <v>265.5</v>
      </c>
    </row>
    <row r="21" spans="1:11" x14ac:dyDescent="0.25">
      <c r="A21" t="str">
        <f>"ZC00D9C733"</f>
        <v>ZC00D9C733</v>
      </c>
      <c r="B21" t="str">
        <f t="shared" si="0"/>
        <v>06363391001</v>
      </c>
      <c r="C21" t="s">
        <v>15</v>
      </c>
      <c r="D21" t="s">
        <v>66</v>
      </c>
      <c r="E21" t="s">
        <v>21</v>
      </c>
      <c r="F21" s="1" t="s">
        <v>67</v>
      </c>
      <c r="G21" t="s">
        <v>68</v>
      </c>
      <c r="H21">
        <v>1150</v>
      </c>
      <c r="I21" s="2">
        <v>41670</v>
      </c>
      <c r="J21" s="2">
        <v>41670</v>
      </c>
      <c r="K21">
        <v>1150</v>
      </c>
    </row>
    <row r="22" spans="1:11" x14ac:dyDescent="0.25">
      <c r="A22" t="str">
        <f>"Z450F35708"</f>
        <v>Z450F35708</v>
      </c>
      <c r="B22" t="str">
        <f t="shared" si="0"/>
        <v>06363391001</v>
      </c>
      <c r="C22" t="s">
        <v>15</v>
      </c>
      <c r="D22" t="s">
        <v>69</v>
      </c>
      <c r="E22" t="s">
        <v>21</v>
      </c>
      <c r="F22" s="1" t="s">
        <v>70</v>
      </c>
      <c r="G22" t="s">
        <v>71</v>
      </c>
      <c r="H22">
        <v>29</v>
      </c>
      <c r="I22" s="2">
        <v>41746</v>
      </c>
      <c r="J22" s="2">
        <v>41779</v>
      </c>
      <c r="K22">
        <v>29</v>
      </c>
    </row>
    <row r="23" spans="1:11" x14ac:dyDescent="0.25">
      <c r="A23" t="str">
        <f>"ZDB0F9C091"</f>
        <v>ZDB0F9C091</v>
      </c>
      <c r="B23" t="str">
        <f t="shared" si="0"/>
        <v>06363391001</v>
      </c>
      <c r="C23" t="s">
        <v>15</v>
      </c>
      <c r="D23" t="s">
        <v>72</v>
      </c>
      <c r="E23" t="s">
        <v>21</v>
      </c>
      <c r="F23" s="1" t="s">
        <v>73</v>
      </c>
      <c r="G23" t="s">
        <v>74</v>
      </c>
      <c r="H23">
        <v>61.45</v>
      </c>
      <c r="I23" s="2">
        <v>41759</v>
      </c>
      <c r="J23" s="2">
        <v>41759</v>
      </c>
      <c r="K23">
        <v>61.45</v>
      </c>
    </row>
    <row r="24" spans="1:11" x14ac:dyDescent="0.25">
      <c r="A24" t="str">
        <f>"Z73123BCDE"</f>
        <v>Z73123BCDE</v>
      </c>
      <c r="B24" t="str">
        <f t="shared" si="0"/>
        <v>06363391001</v>
      </c>
      <c r="C24" t="s">
        <v>15</v>
      </c>
      <c r="D24" t="s">
        <v>75</v>
      </c>
      <c r="E24" t="s">
        <v>21</v>
      </c>
      <c r="F24" s="1" t="s">
        <v>76</v>
      </c>
      <c r="G24" t="s">
        <v>77</v>
      </c>
      <c r="H24">
        <v>249</v>
      </c>
      <c r="I24" s="2">
        <v>41962</v>
      </c>
      <c r="J24" s="2">
        <v>41992</v>
      </c>
      <c r="K24">
        <v>0</v>
      </c>
    </row>
    <row r="25" spans="1:11" x14ac:dyDescent="0.25">
      <c r="A25" t="str">
        <f>"ZBE103D91C"</f>
        <v>ZBE103D91C</v>
      </c>
      <c r="B25" t="str">
        <f t="shared" si="0"/>
        <v>06363391001</v>
      </c>
      <c r="C25" t="s">
        <v>15</v>
      </c>
      <c r="D25" t="s">
        <v>78</v>
      </c>
      <c r="E25" t="s">
        <v>21</v>
      </c>
      <c r="F25" s="1" t="s">
        <v>28</v>
      </c>
      <c r="G25" t="s">
        <v>29</v>
      </c>
      <c r="H25">
        <v>120</v>
      </c>
      <c r="I25" s="2">
        <v>41841</v>
      </c>
      <c r="J25" s="2">
        <v>41869</v>
      </c>
      <c r="K25">
        <v>120</v>
      </c>
    </row>
    <row r="26" spans="1:11" x14ac:dyDescent="0.25">
      <c r="A26" t="str">
        <f>"Z9A14A55C2"</f>
        <v>Z9A14A55C2</v>
      </c>
      <c r="B26" t="str">
        <f t="shared" si="0"/>
        <v>06363391001</v>
      </c>
      <c r="C26" t="s">
        <v>15</v>
      </c>
      <c r="D26" t="s">
        <v>79</v>
      </c>
      <c r="E26" t="s">
        <v>21</v>
      </c>
      <c r="F26" s="1" t="s">
        <v>80</v>
      </c>
      <c r="G26" t="s">
        <v>81</v>
      </c>
      <c r="H26">
        <v>1100</v>
      </c>
      <c r="I26" s="2">
        <v>41983</v>
      </c>
      <c r="J26" s="2">
        <v>41988</v>
      </c>
      <c r="K26">
        <v>1100</v>
      </c>
    </row>
    <row r="27" spans="1:11" x14ac:dyDescent="0.25">
      <c r="A27" t="str">
        <f>"Z3810D181F"</f>
        <v>Z3810D181F</v>
      </c>
      <c r="B27" t="str">
        <f t="shared" si="0"/>
        <v>06363391001</v>
      </c>
      <c r="C27" t="s">
        <v>15</v>
      </c>
      <c r="D27" t="s">
        <v>82</v>
      </c>
      <c r="E27" t="s">
        <v>21</v>
      </c>
      <c r="F27" s="1" t="s">
        <v>54</v>
      </c>
      <c r="G27" t="s">
        <v>55</v>
      </c>
      <c r="H27">
        <v>120</v>
      </c>
      <c r="I27" s="2">
        <v>41899</v>
      </c>
      <c r="J27" s="2">
        <v>41904</v>
      </c>
      <c r="K27">
        <v>120</v>
      </c>
    </row>
    <row r="28" spans="1:11" x14ac:dyDescent="0.25">
      <c r="A28" t="str">
        <f>"Z4B123C4B7"</f>
        <v>Z4B123C4B7</v>
      </c>
      <c r="B28" t="str">
        <f t="shared" si="0"/>
        <v>06363391001</v>
      </c>
      <c r="C28" t="s">
        <v>15</v>
      </c>
      <c r="D28" t="s">
        <v>83</v>
      </c>
      <c r="E28" t="s">
        <v>84</v>
      </c>
      <c r="F28" s="1" t="s">
        <v>85</v>
      </c>
      <c r="G28" t="s">
        <v>86</v>
      </c>
      <c r="H28">
        <v>0</v>
      </c>
      <c r="I28" s="2">
        <v>42036</v>
      </c>
      <c r="J28" s="2">
        <v>42429</v>
      </c>
      <c r="K28">
        <v>37336.61</v>
      </c>
    </row>
    <row r="29" spans="1:11" x14ac:dyDescent="0.25">
      <c r="A29" t="str">
        <f>"ZB2123C215"</f>
        <v>ZB2123C215</v>
      </c>
      <c r="B29" t="str">
        <f t="shared" si="0"/>
        <v>06363391001</v>
      </c>
      <c r="C29" t="s">
        <v>15</v>
      </c>
      <c r="D29" t="s">
        <v>87</v>
      </c>
      <c r="E29" t="s">
        <v>84</v>
      </c>
      <c r="F29" s="1" t="s">
        <v>88</v>
      </c>
      <c r="G29" t="s">
        <v>89</v>
      </c>
      <c r="H29">
        <v>0</v>
      </c>
      <c r="I29" s="2">
        <v>42036</v>
      </c>
      <c r="J29" s="2">
        <v>42460</v>
      </c>
      <c r="K29">
        <v>9617.77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altoadige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2019-01-29T17:34:48Z</dcterms:created>
  <dcterms:modified xsi:type="dcterms:W3CDTF">2019-01-29T17:34:48Z</dcterms:modified>
</cp:coreProperties>
</file>