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olis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</calcChain>
</file>

<file path=xl/sharedStrings.xml><?xml version="1.0" encoding="utf-8"?>
<sst xmlns="http://schemas.openxmlformats.org/spreadsheetml/2006/main" count="181" uniqueCount="106">
  <si>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</si>
  <si>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</si>
  <si>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</si>
  <si>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</si>
  <si>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</si>
  <si>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</si>
  <si>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</si>
  <si>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</si>
  <si>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</si>
  <si>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</si>
  <si>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</si>
  <si>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</si>
  <si>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</si>
  <si>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</si>
  <si>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</si>
  <si>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Molise</t>
  </si>
  <si>
    <t>Sostituzione bruciatore caldaia sede Direzione Regionale</t>
  </si>
  <si>
    <t>23-AFFIDAMENTO IN ECONOMIA - AFFIDAMENTO DIRETTO</t>
  </si>
  <si>
    <t xml:space="preserve">EL.CI IMPIANTI SRL (CF: 01341130639)
</t>
  </si>
  <si>
    <t>EL.CI IMPIANTI SRL (CF: 01341130639)</t>
  </si>
  <si>
    <t>Acquito testi tributari</t>
  </si>
  <si>
    <t xml:space="preserve">WOLTERS KLUWER ITALIA SRL (CF: 10209790152)
</t>
  </si>
  <si>
    <t>WOLTERS KLUWER ITALIA SRL (CF: 10209790152)</t>
  </si>
  <si>
    <t>RIPRISTINO FUNZIONAMENTO ARMADIO COMPATTATO U.P.CBASSO</t>
  </si>
  <si>
    <t xml:space="preserve">ARREDI UFFICI (CF: 00769240706)
</t>
  </si>
  <si>
    <t>ARREDI UFFICI (CF: 00769240706)</t>
  </si>
  <si>
    <t>Ripristino corrimano sede DR Molise</t>
  </si>
  <si>
    <t xml:space="preserve">Futura Costruzioni (CF: nnnpnc65m24b519t)
Iannetta Angelo Michele Costruzioni srl (CF: 01400100705)
Spallone srl (CF: 01521500700)
</t>
  </si>
  <si>
    <t>Iannetta Angelo Michele Costruzioni srl (CF: 01400100705)</t>
  </si>
  <si>
    <t>Fornitura e programmazione badge sede di Isernia</t>
  </si>
  <si>
    <t xml:space="preserve">Di Niro Enrico - Impianti elettrici (CF: dnrnrc63p09a080z)
</t>
  </si>
  <si>
    <t>Di Niro Enrico - Impianti elettrici (CF: dnrnrc63p09a080z)</t>
  </si>
  <si>
    <t>Riparazione scheda impianto antincendio sede Duca d'Aosta</t>
  </si>
  <si>
    <t xml:space="preserve">Security Snc di De Benedictis Gabriele (CF: 01311910663)
</t>
  </si>
  <si>
    <t>Security Snc di De Benedictis Gabriele (CF: 01311910663)</t>
  </si>
  <si>
    <t>Riparazione porta esterna sede DP Campobasso</t>
  </si>
  <si>
    <t xml:space="preserve">Calcutta Firm srl (CF: 01512540707)
</t>
  </si>
  <si>
    <t>Calcutta Firm srl (CF: 01512540707)</t>
  </si>
  <si>
    <t>Fornitura di carta per gli uffici della regione Molise</t>
  </si>
  <si>
    <t>22-PROCEDURA NEGOZIATA DERIVANTE DA AVVISI CON CUI SI INDICE LA GARA</t>
  </si>
  <si>
    <t xml:space="preserve">ALTERCOOP COOPERATIVA SOCIALE  (CF: 02469810374)
Corporate Express srl (CF: 13303580156)
INGROSCART SRL (CF: 01469840662)
Toner Italia srl (CF: 01433030705)
VALSECCHI GIOVANNI SRL (CF: 07997560151)
</t>
  </si>
  <si>
    <t>INGROSCART SRL (CF: 01469840662)</t>
  </si>
  <si>
    <t>Servizio di telegestione impianti antintrusione</t>
  </si>
  <si>
    <t>MANUTENZIONE AREE VERDI</t>
  </si>
  <si>
    <t xml:space="preserve">STINZIANI EMIDIO (CF: STNMDE64C21L435G)
</t>
  </si>
  <si>
    <t>STINZIANI EMIDIO (CF: STNMDE64C21L435G)</t>
  </si>
  <si>
    <t>servizio di sorveglianza sanitaria U.P.Campobasso Territorio</t>
  </si>
  <si>
    <t xml:space="preserve">IGEAMED S.R.L. (CF: 05111821004)
</t>
  </si>
  <si>
    <t>IGEAMED S.R.L. (CF: 05111821004)</t>
  </si>
  <si>
    <t>SERVIZIO DI PUBBLICAZIONE INDAGINE DI MERCATO PER SEDE U.T.TERMOLI</t>
  </si>
  <si>
    <t xml:space="preserve">A. MANZONI &amp; C. S.p.a. (CF: 04705810150)
PIEMME SPA - CONCESSIONARIA DI PUBBLICITA' (CF: 08526500155)
RCS Mediagroup S.p.A. (CF: 12086540155)
</t>
  </si>
  <si>
    <t>RCS Mediagroup S.p.A. (CF: 12086540155)</t>
  </si>
  <si>
    <t xml:space="preserve">Cooperativa Editoriale Giornalisti Molisani scarl (CF: 01561630706)
</t>
  </si>
  <si>
    <t>Cooperativa Editoriale Giornalisti Molisani scarl (CF: 01561630706)</t>
  </si>
  <si>
    <t>riparazione impianto d'illuminazione</t>
  </si>
  <si>
    <t>Abbonamento annuale quotidiano digitale</t>
  </si>
  <si>
    <t>PULIZIA STRAORDINARIA PAVIMENTO FLOTTANTE</t>
  </si>
  <si>
    <t xml:space="preserve">SANTA BRIGIDA SOCIETA COOP.VA PER AZIONI  (CF: 04161790631)
</t>
  </si>
  <si>
    <t>SANTA BRIGIDA SOCIETA COOP.VA PER AZIONI  (CF: 04161790631)</t>
  </si>
  <si>
    <t>PULIZIA STRAORDINARIA DI INFISSI E VETRATE</t>
  </si>
  <si>
    <t xml:space="preserve">PULISERVICE SRL (CF: 01110140868)
</t>
  </si>
  <si>
    <t>PULISERVICE SRL (CF: 01110140868)</t>
  </si>
  <si>
    <t>SERVIZIO DI SORVEGLIANZA SANITARIA PERSONALE U.P.ISERNIA</t>
  </si>
  <si>
    <t>Movimentazione e sistemazione arredi sede Direzione Regionale</t>
  </si>
  <si>
    <t xml:space="preserve">MINITRANS di Salvatore Francesco (CF: slvfnc49c29c486k)
</t>
  </si>
  <si>
    <t>MINITRANS di Salvatore Francesco (CF: slvfnc49c29c486k)</t>
  </si>
  <si>
    <t>AFFIDAMENTO DI VIGILANZA,APERTURA E CHIUSURA E BONIFICA UU.PP.DI CAMPOBASSO ED ISERNIA TERRITORIO</t>
  </si>
  <si>
    <t xml:space="preserve">Aquila S.r.l. (CF: 02058080694)
Lavoro e Giustizia (CF: 00424170611)
</t>
  </si>
  <si>
    <t>Aquila S.r.l. (CF: 02058080694)</t>
  </si>
  <si>
    <t>Fornitura gas naturale edizione 6 - Lotto 5</t>
  </si>
  <si>
    <t>26-AFFIDAMENTO DIRETTO IN ADESIONE AD ACCORDO QUADRO/CONVENZIONE</t>
  </si>
  <si>
    <t xml:space="preserve">ESTRA ENERGIE SRL (CF: 01219980529)
</t>
  </si>
  <si>
    <t>ESTRA ENERGIE SRL (CF: 01219980529)</t>
  </si>
  <si>
    <t>PULIZIA STRAORDINARIA DOPO DISINFESTAZIONE U.P.CBASSO TERRITORIO</t>
  </si>
  <si>
    <t>Noleggio fotocopiatrice</t>
  </si>
  <si>
    <t xml:space="preserve">KYOCERA DOCUMENT SOLUTION ITALIA SPA (CF: 01788080156)
</t>
  </si>
  <si>
    <t>KYOCERA DOCUMENT SOLUTION ITALIA SPA (CF: 01788080156)</t>
  </si>
  <si>
    <t>Convenzione Consip energia elettrica</t>
  </si>
  <si>
    <t xml:space="preserve">EDISON ENERGIA S.P.A (CF: 08526440154)
</t>
  </si>
  <si>
    <t>EDISON ENERGIA S.P.A (CF: 08526440154)</t>
  </si>
  <si>
    <t>Acquisto carta a/4 ed a/3 vergine e riciclata</t>
  </si>
  <si>
    <t xml:space="preserve">ALTERCOOP COOPERATIVA SOCIALE  (CF: 02469810374)
ERREBIAN SPA (CF: 08397890586)
INGROSCART SRL (CF: 01469840662)
MYO S.r.l. (CF: 03222970406)
VALSECCHI GIOVANNI SRL (CF: 07997560151)
</t>
  </si>
  <si>
    <t>VALSECCHI GIOVANNI SRL (CF: 07997560151)</t>
  </si>
  <si>
    <t>Acquisto toner originali</t>
  </si>
  <si>
    <t xml:space="preserve">C2 SRL (CF: 01121130197)
CARTO COPY SERVICE (CF: 04864781002)
ERREBIAN SPA (CF: 08397890586)
INGROSCART SRL (CF: 01469840662)
MYO S.r.l. (CF: 03222970406)
</t>
  </si>
  <si>
    <t>CARTO COPY SERVICE (CF: 04864781002)</t>
  </si>
  <si>
    <t>Acquisto toner ricostituiti</t>
  </si>
  <si>
    <t xml:space="preserve">ALEX OFFICE &amp; BUSINESS DI CARMINE AVERSANO (CF: VRSCMN80T31A783K)
ECOREFILL S.R.L.  (CF: 02279000489)
ECOSERVICE DI SANTARELLI PAOLO (CF: 01242120432)
ERREBIAN SPA (CF: 08397890586)
MYO S.r.l. (CF: 03222970406)
</t>
  </si>
  <si>
    <t>ALEX OFFICE &amp; BUSINESS DI CARMINE AVERSANO (CF: VRSCMN80T31A783K)</t>
  </si>
  <si>
    <t>Trasloco archivio documentale via Duca d'Aosta</t>
  </si>
  <si>
    <t>08-AFFIDAMENTO IN ECONOMIA - COTTIMO FIDUCIARIO</t>
  </si>
  <si>
    <t xml:space="preserve">MINITRANS di Salvatore Francesco (CF: slvfnc49c29c486k)
Molise Express Soc. Coop (CF: 00857150700)
Traslochi Biscotti snc (CF: 00405820945)
</t>
  </si>
  <si>
    <t>Acquisto carta termica per eliminacode</t>
  </si>
  <si>
    <t xml:space="preserve">SIGMA S.P.A. (CF: 01590580443)
</t>
  </si>
  <si>
    <t>SIGMA S.P.A. (CF: 01590580443)</t>
  </si>
  <si>
    <t>Rifacimento intonaco facciata sede Direzione Regionale</t>
  </si>
  <si>
    <t xml:space="preserve">AL.G.A. COSTRUZIONI S.R.L. UNIPERSONALE (CF: 00892630948)
C.P.S. COSTRUZIONI SRL UNIPERSONALE (CF: 00355890948)
CEDIS SRL (CF: 00295620942)
CO.GE.VI. (CF: 00364900944)
MIGNOGNA S.R.L. (CF: 01443310709)
</t>
  </si>
  <si>
    <t>MIGNOGNA S.R.L. (CF: 01443310709)</t>
  </si>
  <si>
    <t>LAVORI DI FACCHINAGGIO,TRASPORTO E SMALTIMENTO BENI MOBILI NON INFORMATICI</t>
  </si>
  <si>
    <t xml:space="preserve">D'ECO di D'Alessandro Antonio (CF: 00992400705)
ECO SYSTEM SPA  (CF: 01544160664)
GIULIANI EVIROMENT S.r.l. (CF: 00968260703)
</t>
  </si>
  <si>
    <t>GIULIANI EVIROMENT S.r.l. (CF: 00968260703)</t>
  </si>
  <si>
    <t>Consip 23 - Noleggio fotocopiatrice UPT Campobasso</t>
  </si>
  <si>
    <t>Acquisto toner rigenerato</t>
  </si>
  <si>
    <t xml:space="preserve">ECOREFILL S.R.L.  (CF: 02279000489)
</t>
  </si>
  <si>
    <t>ECOREFILL S.R.L.  (CF: 02279000489)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</si>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</sst>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105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"ZE30DC57BE"</f>
        <v>ZE30DC57BE</v>
      </c>
      <c r="B3" t="str">
        <f t="shared" ref="B3:B35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3743.73</v>
      </c>
      <c r="I3" s="2">
        <v>41682</v>
      </c>
      <c r="K3">
        <v>3743.73</v>
      </c>
    </row>
    <row r="4" spans="1:11" x14ac:dyDescent="0.25">
      <c r="A4" t="str">
        <f>"ZE80E87555"</f>
        <v>ZE80E87555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1930.5</v>
      </c>
      <c r="I4" s="2">
        <v>41726</v>
      </c>
      <c r="K4">
        <v>1930.5</v>
      </c>
    </row>
    <row r="5" spans="1:11" x14ac:dyDescent="0.25">
      <c r="A5" t="str">
        <f>"Z970ED08BB"</f>
        <v>Z970ED08BB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200</v>
      </c>
      <c r="I5" s="2">
        <v>41758</v>
      </c>
      <c r="J5" s="2">
        <v>41766</v>
      </c>
      <c r="K5">
        <v>200</v>
      </c>
    </row>
    <row r="6" spans="1:11" x14ac:dyDescent="0.25">
      <c r="A6" t="str">
        <f>"Z480E75EE5"</f>
        <v>Z480E75EE5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374</v>
      </c>
      <c r="I6" s="2">
        <v>41723</v>
      </c>
      <c r="J6" s="2">
        <v>41736</v>
      </c>
      <c r="K6">
        <v>374</v>
      </c>
    </row>
    <row r="7" spans="1:11" x14ac:dyDescent="0.25">
      <c r="A7" t="str">
        <f>"ZBF0ED7399"</f>
        <v>ZBF0ED7399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215</v>
      </c>
      <c r="I7" s="2">
        <v>41746</v>
      </c>
      <c r="K7">
        <v>215</v>
      </c>
    </row>
    <row r="8" spans="1:11" x14ac:dyDescent="0.25">
      <c r="A8" t="str">
        <f>"Z910F168C5"</f>
        <v>Z910F168C5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350</v>
      </c>
      <c r="I8" s="2">
        <v>41768</v>
      </c>
      <c r="J8" s="2">
        <v>41779</v>
      </c>
      <c r="K8">
        <v>350</v>
      </c>
    </row>
    <row r="9" spans="1:11" x14ac:dyDescent="0.25">
      <c r="A9" t="str">
        <f>"ZAF0F31289"</f>
        <v>ZAF0F31289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120</v>
      </c>
      <c r="I9" s="2">
        <v>41782</v>
      </c>
      <c r="K9">
        <v>0</v>
      </c>
    </row>
    <row r="10" spans="1:11" x14ac:dyDescent="0.25">
      <c r="A10" t="str">
        <f>"ZDF0F313B5"</f>
        <v>ZDF0F313B5</v>
      </c>
      <c r="B10" t="str">
        <f t="shared" si="0"/>
        <v>06363391001</v>
      </c>
      <c r="C10" t="s">
        <v>15</v>
      </c>
      <c r="D10" t="s">
        <v>38</v>
      </c>
      <c r="E10" t="s">
        <v>39</v>
      </c>
      <c r="F10" s="1" t="s">
        <v>40</v>
      </c>
      <c r="G10" t="s">
        <v>41</v>
      </c>
      <c r="H10">
        <v>6418.2</v>
      </c>
      <c r="I10" s="2">
        <v>41823</v>
      </c>
      <c r="J10" s="2">
        <v>41824</v>
      </c>
      <c r="K10">
        <v>6418.2</v>
      </c>
    </row>
    <row r="11" spans="1:11" x14ac:dyDescent="0.25">
      <c r="A11" t="str">
        <f>"Z1E106FE17"</f>
        <v>Z1E106FE17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33</v>
      </c>
      <c r="G11" t="s">
        <v>34</v>
      </c>
      <c r="H11">
        <v>200</v>
      </c>
      <c r="I11" s="2">
        <v>41765</v>
      </c>
      <c r="K11">
        <v>200</v>
      </c>
    </row>
    <row r="12" spans="1:11" x14ac:dyDescent="0.25">
      <c r="A12" t="str">
        <f>"ZD60FFE9C6"</f>
        <v>ZD60FFE9C6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500</v>
      </c>
      <c r="I12" s="2">
        <v>41906</v>
      </c>
      <c r="J12" s="2">
        <v>41906</v>
      </c>
      <c r="K12">
        <v>350</v>
      </c>
    </row>
    <row r="13" spans="1:11" x14ac:dyDescent="0.25">
      <c r="A13" t="str">
        <f>"Z0310082B9"</f>
        <v>Z0310082B9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2203.1999999999998</v>
      </c>
      <c r="I13" s="2">
        <v>41852</v>
      </c>
      <c r="J13" s="2">
        <v>42766</v>
      </c>
      <c r="K13">
        <v>2203.1999999999998</v>
      </c>
    </row>
    <row r="14" spans="1:11" x14ac:dyDescent="0.25">
      <c r="A14" t="str">
        <f>"Z3810D8203"</f>
        <v>Z3810D8203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850</v>
      </c>
      <c r="I14" s="2">
        <v>41918</v>
      </c>
      <c r="J14" s="2">
        <v>41925</v>
      </c>
      <c r="K14">
        <v>850</v>
      </c>
    </row>
    <row r="15" spans="1:11" x14ac:dyDescent="0.25">
      <c r="A15" t="str">
        <f>"Z4A10D82F1"</f>
        <v>Z4A10D82F1</v>
      </c>
      <c r="B15" t="str">
        <f t="shared" si="0"/>
        <v>06363391001</v>
      </c>
      <c r="C15" t="s">
        <v>15</v>
      </c>
      <c r="D15" t="s">
        <v>49</v>
      </c>
      <c r="E15" t="s">
        <v>17</v>
      </c>
      <c r="F15" s="1" t="s">
        <v>52</v>
      </c>
      <c r="G15" t="s">
        <v>53</v>
      </c>
      <c r="H15">
        <v>114</v>
      </c>
      <c r="I15" s="2">
        <v>41918</v>
      </c>
      <c r="J15" s="2">
        <v>41925</v>
      </c>
      <c r="K15">
        <v>114</v>
      </c>
    </row>
    <row r="16" spans="1:11" x14ac:dyDescent="0.25">
      <c r="A16" t="str">
        <f>"ZD5106FE64"</f>
        <v>ZD5106FE64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18</v>
      </c>
      <c r="G16" t="s">
        <v>19</v>
      </c>
      <c r="H16">
        <v>500</v>
      </c>
      <c r="I16" s="2">
        <v>41899</v>
      </c>
      <c r="J16" s="2">
        <v>41906</v>
      </c>
      <c r="K16">
        <v>500</v>
      </c>
    </row>
    <row r="17" spans="1:11" x14ac:dyDescent="0.25">
      <c r="A17" t="str">
        <f>"Z070A7B7A2"</f>
        <v>Z070A7B7A2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52</v>
      </c>
      <c r="G17" t="s">
        <v>53</v>
      </c>
      <c r="H17">
        <v>196.72</v>
      </c>
      <c r="I17" s="2">
        <v>41811</v>
      </c>
      <c r="J17" s="2">
        <v>42177</v>
      </c>
      <c r="K17">
        <v>0</v>
      </c>
    </row>
    <row r="18" spans="1:11" x14ac:dyDescent="0.25">
      <c r="A18" t="str">
        <f>"ZEB11FAD8F"</f>
        <v>ZEB11FAD8F</v>
      </c>
      <c r="B18" t="str">
        <f t="shared" si="0"/>
        <v>06363391001</v>
      </c>
      <c r="C18" t="s">
        <v>15</v>
      </c>
      <c r="D18" t="s">
        <v>56</v>
      </c>
      <c r="E18" t="s">
        <v>17</v>
      </c>
      <c r="F18" s="1" t="s">
        <v>57</v>
      </c>
      <c r="G18" t="s">
        <v>58</v>
      </c>
      <c r="H18">
        <v>321.43</v>
      </c>
      <c r="I18" s="2">
        <v>41975</v>
      </c>
      <c r="J18" s="2">
        <v>41975</v>
      </c>
      <c r="K18">
        <v>321.43</v>
      </c>
    </row>
    <row r="19" spans="1:11" x14ac:dyDescent="0.25">
      <c r="A19" t="str">
        <f>"Z4D1129ACB"</f>
        <v>Z4D1129ACB</v>
      </c>
      <c r="B19" t="str">
        <f t="shared" si="0"/>
        <v>06363391001</v>
      </c>
      <c r="C19" t="s">
        <v>15</v>
      </c>
      <c r="D19" t="s">
        <v>59</v>
      </c>
      <c r="E19" t="s">
        <v>17</v>
      </c>
      <c r="F19" s="1" t="s">
        <v>60</v>
      </c>
      <c r="G19" t="s">
        <v>61</v>
      </c>
      <c r="H19">
        <v>3130</v>
      </c>
      <c r="I19" s="2">
        <v>41935</v>
      </c>
      <c r="J19" s="2">
        <v>41969</v>
      </c>
      <c r="K19">
        <v>3130</v>
      </c>
    </row>
    <row r="20" spans="1:11" x14ac:dyDescent="0.25">
      <c r="A20" t="str">
        <f>"ZB30E061F2"</f>
        <v>ZB30E061F2</v>
      </c>
      <c r="B20" t="str">
        <f t="shared" si="0"/>
        <v>06363391001</v>
      </c>
      <c r="C20" t="s">
        <v>15</v>
      </c>
      <c r="D20" t="s">
        <v>62</v>
      </c>
      <c r="E20" t="s">
        <v>17</v>
      </c>
      <c r="F20" s="1" t="s">
        <v>47</v>
      </c>
      <c r="G20" t="s">
        <v>48</v>
      </c>
      <c r="H20">
        <v>1570.93</v>
      </c>
      <c r="I20" s="2">
        <v>41640</v>
      </c>
      <c r="J20" s="2">
        <v>42766</v>
      </c>
      <c r="K20">
        <v>1570.93</v>
      </c>
    </row>
    <row r="21" spans="1:11" x14ac:dyDescent="0.25">
      <c r="A21" t="str">
        <f>"ZA40DAF676"</f>
        <v>ZA40DAF676</v>
      </c>
      <c r="B21" t="str">
        <f t="shared" si="0"/>
        <v>06363391001</v>
      </c>
      <c r="C21" t="s">
        <v>15</v>
      </c>
      <c r="D21" t="s">
        <v>63</v>
      </c>
      <c r="E21" t="s">
        <v>17</v>
      </c>
      <c r="F21" s="1" t="s">
        <v>64</v>
      </c>
      <c r="G21" t="s">
        <v>65</v>
      </c>
      <c r="H21">
        <v>250</v>
      </c>
      <c r="I21" s="2">
        <v>41675</v>
      </c>
      <c r="J21" s="2">
        <v>41676</v>
      </c>
      <c r="K21">
        <v>250</v>
      </c>
    </row>
    <row r="22" spans="1:11" x14ac:dyDescent="0.25">
      <c r="A22" t="str">
        <f>"ZB00E76074"</f>
        <v>ZB00E76074</v>
      </c>
      <c r="B22" t="str">
        <f t="shared" si="0"/>
        <v>06363391001</v>
      </c>
      <c r="C22" t="s">
        <v>15</v>
      </c>
      <c r="D22" t="s">
        <v>66</v>
      </c>
      <c r="E22" t="s">
        <v>17</v>
      </c>
      <c r="F22" s="1" t="s">
        <v>67</v>
      </c>
      <c r="G22" t="s">
        <v>68</v>
      </c>
      <c r="H22">
        <v>7200</v>
      </c>
      <c r="I22" s="2">
        <v>41730</v>
      </c>
      <c r="J22" s="2">
        <v>42094</v>
      </c>
      <c r="K22">
        <v>7200</v>
      </c>
    </row>
    <row r="23" spans="1:11" x14ac:dyDescent="0.25">
      <c r="A23" t="str">
        <f>"5764864444"</f>
        <v>5764864444</v>
      </c>
      <c r="B23" t="str">
        <f t="shared" si="0"/>
        <v>06363391001</v>
      </c>
      <c r="C23" t="s">
        <v>15</v>
      </c>
      <c r="D23" t="s">
        <v>69</v>
      </c>
      <c r="E23" t="s">
        <v>70</v>
      </c>
      <c r="F23" s="1" t="s">
        <v>71</v>
      </c>
      <c r="G23" t="s">
        <v>72</v>
      </c>
      <c r="H23">
        <v>0</v>
      </c>
      <c r="I23" s="2">
        <v>41821</v>
      </c>
      <c r="J23" s="2">
        <v>42185</v>
      </c>
      <c r="K23">
        <v>101647.07</v>
      </c>
    </row>
    <row r="24" spans="1:11" x14ac:dyDescent="0.25">
      <c r="A24" t="str">
        <f>"Z6911A5129"</f>
        <v>Z6911A5129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57</v>
      </c>
      <c r="G24" t="s">
        <v>58</v>
      </c>
      <c r="H24">
        <v>59.34</v>
      </c>
      <c r="I24" s="2">
        <v>41957</v>
      </c>
      <c r="J24" s="2">
        <v>41958</v>
      </c>
      <c r="K24">
        <v>59.34</v>
      </c>
    </row>
    <row r="25" spans="1:11" x14ac:dyDescent="0.25">
      <c r="A25" t="str">
        <f>"5904199B23"</f>
        <v>5904199B23</v>
      </c>
      <c r="B25" t="str">
        <f t="shared" si="0"/>
        <v>06363391001</v>
      </c>
      <c r="C25" t="s">
        <v>15</v>
      </c>
      <c r="D25" t="s">
        <v>74</v>
      </c>
      <c r="E25" t="s">
        <v>70</v>
      </c>
      <c r="F25" s="1" t="s">
        <v>75</v>
      </c>
      <c r="G25" t="s">
        <v>76</v>
      </c>
      <c r="H25">
        <v>2096.16</v>
      </c>
      <c r="I25" s="2">
        <v>41880</v>
      </c>
      <c r="J25" s="2">
        <v>43366</v>
      </c>
      <c r="K25">
        <v>2096</v>
      </c>
    </row>
    <row r="26" spans="1:11" x14ac:dyDescent="0.25">
      <c r="A26" t="str">
        <f>"5886901861"</f>
        <v>5886901861</v>
      </c>
      <c r="B26" t="str">
        <f t="shared" si="0"/>
        <v>06363391001</v>
      </c>
      <c r="C26" t="s">
        <v>15</v>
      </c>
      <c r="D26" t="s">
        <v>77</v>
      </c>
      <c r="E26" t="s">
        <v>70</v>
      </c>
      <c r="F26" s="1" t="s">
        <v>78</v>
      </c>
      <c r="G26" t="s">
        <v>79</v>
      </c>
      <c r="H26">
        <v>0</v>
      </c>
      <c r="I26" s="2">
        <v>41913</v>
      </c>
      <c r="J26" s="2">
        <v>42277</v>
      </c>
      <c r="K26">
        <v>77859.789999999994</v>
      </c>
    </row>
    <row r="27" spans="1:11" x14ac:dyDescent="0.25">
      <c r="A27" t="str">
        <f>"Z1911EC865"</f>
        <v>Z1911EC865</v>
      </c>
      <c r="B27" t="str">
        <f t="shared" si="0"/>
        <v>06363391001</v>
      </c>
      <c r="C27" t="s">
        <v>15</v>
      </c>
      <c r="D27" t="s">
        <v>80</v>
      </c>
      <c r="E27" t="s">
        <v>39</v>
      </c>
      <c r="F27" s="1" t="s">
        <v>81</v>
      </c>
      <c r="G27" t="s">
        <v>82</v>
      </c>
      <c r="H27">
        <v>13147.6</v>
      </c>
      <c r="I27" s="2">
        <v>41988</v>
      </c>
      <c r="J27" s="2">
        <v>42004</v>
      </c>
      <c r="K27">
        <v>13147.58</v>
      </c>
    </row>
    <row r="28" spans="1:11" x14ac:dyDescent="0.25">
      <c r="A28" t="str">
        <f>"ZCF114A425"</f>
        <v>ZCF114A425</v>
      </c>
      <c r="B28" t="str">
        <f t="shared" si="0"/>
        <v>06363391001</v>
      </c>
      <c r="C28" t="s">
        <v>15</v>
      </c>
      <c r="D28" t="s">
        <v>83</v>
      </c>
      <c r="E28" t="s">
        <v>39</v>
      </c>
      <c r="F28" s="1" t="s">
        <v>84</v>
      </c>
      <c r="G28" t="s">
        <v>85</v>
      </c>
      <c r="H28">
        <v>16045.35</v>
      </c>
      <c r="I28" s="2">
        <v>41967</v>
      </c>
      <c r="J28" s="2">
        <v>42004</v>
      </c>
      <c r="K28">
        <v>0</v>
      </c>
    </row>
    <row r="29" spans="1:11" x14ac:dyDescent="0.25">
      <c r="A29" t="str">
        <f>"ZCA114A5BD"</f>
        <v>ZCA114A5BD</v>
      </c>
      <c r="B29" t="str">
        <f t="shared" si="0"/>
        <v>06363391001</v>
      </c>
      <c r="C29" t="s">
        <v>15</v>
      </c>
      <c r="D29" t="s">
        <v>86</v>
      </c>
      <c r="E29" t="s">
        <v>39</v>
      </c>
      <c r="F29" s="1" t="s">
        <v>87</v>
      </c>
      <c r="G29" t="s">
        <v>88</v>
      </c>
      <c r="H29">
        <v>1902.04</v>
      </c>
      <c r="I29" s="2">
        <v>41974</v>
      </c>
      <c r="J29" s="2">
        <v>42004</v>
      </c>
      <c r="K29">
        <v>1902.04</v>
      </c>
    </row>
    <row r="30" spans="1:11" x14ac:dyDescent="0.25">
      <c r="A30" t="str">
        <f>"ZC31236694"</f>
        <v>ZC31236694</v>
      </c>
      <c r="B30" t="str">
        <f t="shared" si="0"/>
        <v>06363391001</v>
      </c>
      <c r="C30" t="s">
        <v>15</v>
      </c>
      <c r="D30" t="s">
        <v>89</v>
      </c>
      <c r="E30" t="s">
        <v>90</v>
      </c>
      <c r="F30" s="1" t="s">
        <v>91</v>
      </c>
      <c r="G30" t="s">
        <v>65</v>
      </c>
      <c r="H30">
        <v>19800</v>
      </c>
      <c r="I30" s="2">
        <v>41984</v>
      </c>
      <c r="J30" s="2">
        <v>42000</v>
      </c>
      <c r="K30">
        <v>19800</v>
      </c>
    </row>
    <row r="31" spans="1:11" x14ac:dyDescent="0.25">
      <c r="A31" t="str">
        <f>"Z8E0F3146D"</f>
        <v>Z8E0F3146D</v>
      </c>
      <c r="B31" t="str">
        <f t="shared" si="0"/>
        <v>06363391001</v>
      </c>
      <c r="C31" t="s">
        <v>15</v>
      </c>
      <c r="D31" t="s">
        <v>92</v>
      </c>
      <c r="E31" t="s">
        <v>39</v>
      </c>
      <c r="F31" s="1" t="s">
        <v>93</v>
      </c>
      <c r="G31" t="s">
        <v>94</v>
      </c>
      <c r="H31">
        <v>590</v>
      </c>
      <c r="I31" s="2">
        <v>41803</v>
      </c>
      <c r="J31" s="2">
        <v>41816</v>
      </c>
      <c r="K31">
        <v>590</v>
      </c>
    </row>
    <row r="32" spans="1:11" x14ac:dyDescent="0.25">
      <c r="A32" t="str">
        <f>"Z2711DCF35"</f>
        <v>Z2711DCF35</v>
      </c>
      <c r="B32" t="str">
        <f t="shared" si="0"/>
        <v>06363391001</v>
      </c>
      <c r="C32" t="s">
        <v>15</v>
      </c>
      <c r="D32" t="s">
        <v>95</v>
      </c>
      <c r="E32" t="s">
        <v>17</v>
      </c>
      <c r="F32" s="1" t="s">
        <v>96</v>
      </c>
      <c r="G32" t="s">
        <v>97</v>
      </c>
      <c r="H32">
        <v>11480</v>
      </c>
      <c r="I32" s="2">
        <v>41989</v>
      </c>
      <c r="J32" s="2">
        <v>41991</v>
      </c>
      <c r="K32">
        <v>11480</v>
      </c>
    </row>
    <row r="33" spans="1:11" x14ac:dyDescent="0.25">
      <c r="A33" t="str">
        <f>"Z4211F4433"</f>
        <v>Z4211F4433</v>
      </c>
      <c r="B33" t="str">
        <f t="shared" si="0"/>
        <v>06363391001</v>
      </c>
      <c r="C33" t="s">
        <v>15</v>
      </c>
      <c r="D33" t="s">
        <v>98</v>
      </c>
      <c r="E33" t="s">
        <v>17</v>
      </c>
      <c r="F33" s="1" t="s">
        <v>99</v>
      </c>
      <c r="G33" t="s">
        <v>100</v>
      </c>
      <c r="H33">
        <v>3800</v>
      </c>
      <c r="I33" s="2">
        <v>41978</v>
      </c>
      <c r="J33" s="2">
        <v>41978</v>
      </c>
      <c r="K33">
        <v>0</v>
      </c>
    </row>
    <row r="34" spans="1:11" x14ac:dyDescent="0.25">
      <c r="A34" t="str">
        <f>"59847736E9"</f>
        <v>59847736E9</v>
      </c>
      <c r="B34" t="str">
        <f t="shared" si="0"/>
        <v>06363391001</v>
      </c>
      <c r="C34" t="s">
        <v>15</v>
      </c>
      <c r="D34" t="s">
        <v>101</v>
      </c>
      <c r="E34" t="s">
        <v>70</v>
      </c>
      <c r="F34" s="1" t="s">
        <v>75</v>
      </c>
      <c r="G34" t="s">
        <v>76</v>
      </c>
      <c r="H34">
        <v>2096.16</v>
      </c>
      <c r="I34" s="2">
        <v>41941</v>
      </c>
      <c r="J34" s="2">
        <v>43535</v>
      </c>
      <c r="K34">
        <v>1965</v>
      </c>
    </row>
    <row r="35" spans="1:11" x14ac:dyDescent="0.25">
      <c r="A35" t="str">
        <f>"ZEA1090EA4"</f>
        <v>ZEA1090EA4</v>
      </c>
      <c r="B35" t="str">
        <f t="shared" si="0"/>
        <v>06363391001</v>
      </c>
      <c r="C35" t="s">
        <v>15</v>
      </c>
      <c r="D35" t="s">
        <v>102</v>
      </c>
      <c r="E35" t="s">
        <v>17</v>
      </c>
      <c r="F35" s="1" t="s">
        <v>103</v>
      </c>
      <c r="G35" t="s">
        <v>104</v>
      </c>
      <c r="H35">
        <v>1597</v>
      </c>
      <c r="I35" s="2">
        <v>41880</v>
      </c>
      <c r="K35">
        <v>1597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molise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2019-01-29T17:44:42Z</dcterms:created>
  <dcterms:modified xsi:type="dcterms:W3CDTF">2019-01-29T17:44:42Z</dcterms:modified>
</cp:coreProperties>
</file>