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</calcChain>
</file>

<file path=xl/sharedStrings.xml><?xml version="1.0" encoding="utf-8"?>
<sst xmlns="http://schemas.openxmlformats.org/spreadsheetml/2006/main" count="136" uniqueCount="76">
  <si>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</si>
  <si>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</si>
  <si>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</si>
  <si>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</si>
  <si>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</si>
  <si>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</si>
  <si>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</si>
  <si>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</si>
  <si>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</si>
  <si>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</si>
  <si>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</si>
  <si>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</si>
  <si>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</si>
  <si>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</si>
  <si>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</si>
  <si>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</si>
  <si>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ADEGUAMENTO RETE DATI FONIA PER INSTALLAZIONE VOIP DR VDA</t>
  </si>
  <si>
    <t>23-AFFIDAMENTO IN ECONOMIA - AFFIDAMENTO DIRETTO</t>
  </si>
  <si>
    <t xml:space="preserve">SI.PRO. DI BUGLIONE ING.VINCENZO &amp; C. SAS (CF: 00494510076)
</t>
  </si>
  <si>
    <t>SI.PRO. DI BUGLIONE ING.VINCENZO &amp; C. SAS (CF: 00494510076)</t>
  </si>
  <si>
    <t>MANUTENZIONE ARREDI E SERRAMENTI</t>
  </si>
  <si>
    <t xml:space="preserve">THEODULE GILDO (CF: THDGDL65P15A326J)
</t>
  </si>
  <si>
    <t>THEODULE GILDO (CF: THDGDL65P15A326J)</t>
  </si>
  <si>
    <t>FORNITURA CARRELLO PORTAPRATICHE</t>
  </si>
  <si>
    <t>22-PROCEDURA NEGOZIATA DERIVANTE DA AVVISI CON CUI SI INDICE LA GARA</t>
  </si>
  <si>
    <t xml:space="preserve">All Office di Perrone Patrizia (CF: PRRPRZ71B66C352E)
NADA 2008 SRL (CF: 09234221001)
</t>
  </si>
  <si>
    <t>NADA 2008 SRL (CF: 09234221001)</t>
  </si>
  <si>
    <t>FORNITURA ENERGIA ELETTRICA UFFICI AGENTRATE VDA</t>
  </si>
  <si>
    <t>26-AFFIDAMENTO DIRETTO IN ADESIONE AD ACCORDO QUADRO/CONVENZIONE</t>
  </si>
  <si>
    <t xml:space="preserve">EDISON ENERGIA S.P.A (CF: 08526440154)
</t>
  </si>
  <si>
    <t>EDISON ENERGIA S.P.A (CF: 08526440154)</t>
  </si>
  <si>
    <t>FORNITURA TONER AGENTRATE VDA</t>
  </si>
  <si>
    <t xml:space="preserve">C2 SRL (CF: 01121130197)
CORPORATE EXPRESS SRL (CF: 00936630151)
ERREBIAN SPA (CF: 08397890586)
ESSE.GI.ESSE DI STALLONE GIUSEPPE  (CF: STLGPP53A30D643F)
LA CONTABILITA' (CF: 01283500401)
MYO S.r.l. (CF: 03222970406)
</t>
  </si>
  <si>
    <t>MYO S.r.l. (CF: 03222970406)</t>
  </si>
  <si>
    <t>FORNITURA CARTA IN RISME UT AOSTA LUGLIO 2014</t>
  </si>
  <si>
    <t xml:space="preserve">CARTOSTILE SAS DI DAL MOLIN &amp; C. (CF: 00189820079)
CORPORATE EXPRESS SRL (CF: 00936630151)
ESSE.GI.ESSE DI STALLONE GIUSEPPE  (CF: STLGPP53A30D643F)
MYO S.r.l. (CF: 03222970406)
PUNTO CART  (CF: 03274460371)
</t>
  </si>
  <si>
    <t>FORNITURA CARTA IN RISME DR VDA LUGLIO 2014</t>
  </si>
  <si>
    <t xml:space="preserve">C2 SRL (CF: 01121130197)
CORPORATE EXPRESS SRL (CF: 00936630151)
ESSE.GI.ESSE DI STALLONE GIUSEPPE  (CF: STLGPP53A30D643F)
FABRIACART S.R.L. (CF: 02610060424)
MYO S.r.l. (CF: 03222970406)
</t>
  </si>
  <si>
    <t>CORPORATE EXPRESS SRL (CF: 00936630151)</t>
  </si>
  <si>
    <t>FORNITURA CARTA IN RISME UPT AOSTA</t>
  </si>
  <si>
    <t>carta in risme UT CHATILLON</t>
  </si>
  <si>
    <t>FORNITURA CANCELLERIA UPT AOSTA APRILE 2014</t>
  </si>
  <si>
    <t xml:space="preserve">C2 SRL (CF: 01121130197)
ESSE.GI.ESSE DI STALLONE GIUSEPPE  (CF: STLGPP53A30D643F)
LA CONTABILITA' (CF: 01283500401)
MYO S.r.l. (CF: 03222970406)
PUNTO CART  (CF: 03274460371)
</t>
  </si>
  <si>
    <t>LA CONTABILITA' (CF: 01283500401)</t>
  </si>
  <si>
    <t>FORNITURA CANCELLERIA UPT AOSTA OTTOBRE 2014</t>
  </si>
  <si>
    <t xml:space="preserve">CORPORATE EXPRESS SRL (CF: 00936630151)
ESSE.GI.ESSE DI STALLONE GIUSEPPE  (CF: STLGPP53A30D643F)
INGROSCART SRL (CF: 01469840662)
LA CONTABILITA' (CF: 01283500401)
MYO S.r.l. (CF: 03222970406)
</t>
  </si>
  <si>
    <t>FORNITURA TONER AGENTRATE VDA DICEMBRE 2014</t>
  </si>
  <si>
    <t xml:space="preserve">C2 SRL (CF: 01121130197)
CORPORATE EXPRESS SRL (CF: 00936630151)
ERREBIAN SPA (CF: 08397890586)
ESSE.GI.ESSE DI STALLONE GIUSEPPE  (CF: STLGPP53A30D643F)
MYO S.r.l. (CF: 03222970406)
</t>
  </si>
  <si>
    <t>FORNITURA MATERIALE CANCELLERIA UT AOSTA DIC 2014</t>
  </si>
  <si>
    <t xml:space="preserve">DEBA SRL (CF: 08458520155)
ESSE.GI.ESSE DI STALLONE GIUSEPPE  (CF: STLGPP53A30D643F)
LA CONTABILITA' (CF: 01283500401)
MYO S.r.l. (CF: 03222970406)
PUNTO CART  (CF: 03274460371)
</t>
  </si>
  <si>
    <t>FORNITURA CARTA IN RISME UT AOSTA DIC. 2014</t>
  </si>
  <si>
    <t xml:space="preserve">CORPORATE EXPRESS SRL (CF: 00936630151)
ESSE.GI.ESSE DI STALLONE GIUSEPPE  (CF: STLGPP53A30D643F)
FABRIACART S.R.L. (CF: 02610060424)
LA CONTABILITA' (CF: 01283500401)
MYO S.r.l. (CF: 03222970406)
</t>
  </si>
  <si>
    <t>FORNITURA ESTINTORI A POLVERE KG 6</t>
  </si>
  <si>
    <t xml:space="preserve">AERRE L'ANTINCENDIO (CF: RFFDMA67L17A145E)
C.S.Q. DI MAMMARELLA MONICA (CF: MMMMNC71A70C632E)
GRUPPO SIRIO SRL (CF: 02217510367)
GT IMPIANTI SRL (CF: 06951941217)
NUOVA VALFER SRL (CF: 00625820071)
</t>
  </si>
  <si>
    <t>NUOVA VALFER SRL (CF: 00625820071)</t>
  </si>
  <si>
    <t>SERVIZIO BIGLIETTERIA AEREA E FERROVIARIA</t>
  </si>
  <si>
    <t xml:space="preserve">Agenzia Viaggi Benetour Sas (CF: 01026840072)
AGENZIA VIAGGI NUOVO MONDO (CF: 00578180077)
B.B.S. SNC DI SORENTI E BALEANI (CF: 01032750075)
LIBERI TUTTI TRAVEL S.R.L. (CF: 10941440017)
VALAIR SRL (CF: 00459470076)
</t>
  </si>
  <si>
    <t>VALAIR SRL (CF: 00459470076)</t>
  </si>
  <si>
    <t xml:space="preserve">CORPORATE EXPRESS SRL (CF: 00936630151)
ERREBIAN SPA (CF: 08397890586)
ESSE.GI.ESSE DI STALLONE GIUSEPPE  (CF: STLGPP53A30D643F)
LA CONTABILITA' (CF: 01283500401)
MYO S.r.l. (CF: 03222970406)
</t>
  </si>
  <si>
    <t>FORNITURA CANCELLERIA UT AOSTA</t>
  </si>
  <si>
    <t xml:space="preserve">CORPORATE EXPRESS SRL (CF: 00936630151)
ESSE.GI.ESSE DI STALLONE GIUSEPPE  (CF: STLGPP53A30D643F)
LA CONTABILITA' (CF: 01283500401)
MYO S.r.l. (CF: 03222970406)
PUNTO CART  (CF: 03274460371)
</t>
  </si>
  <si>
    <t>FORNITURA CANCELLERIA DR E UT CHATILLON</t>
  </si>
  <si>
    <t xml:space="preserve">CORPORATE EXPRESS SRL (CF: 00936630151)
ECO LASER INFORMATICA SRL  (CF: 04427081007)
ESSE.GI.ESSE DI STALLONE GIUSEPPE  (CF: STLGPP53A30D643F)
LA CONTABILITA' (CF: 01283500401)
MYO S.r.l. (CF: 03222970406)
</t>
  </si>
  <si>
    <t>NOLEGGIO FOTOCOPIATORI UTP AOSTA CONVENZIONE CONSIP 23</t>
  </si>
  <si>
    <t xml:space="preserve">KYOCERA DOCUMENT SOLUTION ITALIA SPA (CF: 01788080156)
</t>
  </si>
  <si>
    <t>KYOCERA DOCUMENT SOLUTION ITALIA SPA (CF: 01788080156)</t>
  </si>
  <si>
    <t>FORNITURA KIT RIPRISTINO CASSETTE PRONTO SOCCORSO</t>
  </si>
  <si>
    <t xml:space="preserve">CENTRO UFFICI SRL (CF: 03095020362)
</t>
  </si>
  <si>
    <t>CENTRO UFFICI SRL (CF: 03095020362)</t>
  </si>
  <si>
    <t>MANUTENZIONE IMPIANTI RETE DATI, SICUREZZA, LETTORE BADGE</t>
  </si>
  <si>
    <t>MATERIALE CONSUMO STAMPANTI LEXMARK</t>
  </si>
  <si>
    <t xml:space="preserve">BLO ITALIA (CF: 12758180157)
CORPORATE EXPRESS SRL (CF: 00936630151)
LA CONTABILITA' (CF: 01283500401)
MYO S.r.l. (CF: 03222970406)
VIRTUAL LOGIC SRL (CF: 03878640238)
</t>
  </si>
  <si>
    <t>NOLEGGIO FOTOCOPIATORI UPT AOSTA</t>
  </si>
  <si>
    <t xml:space="preserve">DIGITECH SNC (CF: 08865310018)
</t>
  </si>
  <si>
    <t>DIGITECH SNC (CF: 08865310018)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</si>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</sst>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10" sqref="D1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75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"Z930DD3265"</f>
        <v>Z930DD3265</v>
      </c>
      <c r="B3" t="str">
        <f t="shared" ref="B3:B2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1938</v>
      </c>
      <c r="I3" s="2">
        <v>41684</v>
      </c>
      <c r="J3" s="2">
        <v>41698</v>
      </c>
      <c r="K3">
        <v>1938</v>
      </c>
    </row>
    <row r="4" spans="1:11" x14ac:dyDescent="0.25">
      <c r="A4" t="str">
        <f>"Z8E0E7574A"</f>
        <v>Z8E0E7574A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5000</v>
      </c>
      <c r="I4" s="2">
        <v>41760</v>
      </c>
      <c r="J4" s="2">
        <v>42124</v>
      </c>
      <c r="K4">
        <v>1420</v>
      </c>
    </row>
    <row r="5" spans="1:11" x14ac:dyDescent="0.25">
      <c r="A5" t="str">
        <f>"ZBC0DD33A4"</f>
        <v>ZBC0DD33A4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320</v>
      </c>
      <c r="I5" s="2">
        <v>41810</v>
      </c>
      <c r="J5" s="2">
        <v>41810</v>
      </c>
      <c r="K5">
        <v>320</v>
      </c>
    </row>
    <row r="6" spans="1:11" x14ac:dyDescent="0.25">
      <c r="A6" t="str">
        <f>"ZD50DE7BF9"</f>
        <v>ZD50DE7BF9</v>
      </c>
      <c r="B6" t="str">
        <f t="shared" si="0"/>
        <v>06363391001</v>
      </c>
      <c r="C6" t="s">
        <v>15</v>
      </c>
      <c r="D6" t="s">
        <v>27</v>
      </c>
      <c r="E6" t="s">
        <v>28</v>
      </c>
      <c r="F6" s="1" t="s">
        <v>29</v>
      </c>
      <c r="G6" t="s">
        <v>30</v>
      </c>
      <c r="H6">
        <v>0</v>
      </c>
      <c r="I6" s="2">
        <v>41760</v>
      </c>
      <c r="J6" s="2">
        <v>42124</v>
      </c>
      <c r="K6">
        <v>41332.660000000003</v>
      </c>
    </row>
    <row r="7" spans="1:11" x14ac:dyDescent="0.25">
      <c r="A7" t="str">
        <f>"Z2D107C735"</f>
        <v>Z2D107C735</v>
      </c>
      <c r="B7" t="str">
        <f t="shared" si="0"/>
        <v>06363391001</v>
      </c>
      <c r="C7" t="s">
        <v>15</v>
      </c>
      <c r="D7" t="s">
        <v>31</v>
      </c>
      <c r="E7" t="s">
        <v>24</v>
      </c>
      <c r="F7" s="1" t="s">
        <v>32</v>
      </c>
      <c r="G7" t="s">
        <v>33</v>
      </c>
      <c r="H7">
        <v>11173.5</v>
      </c>
      <c r="I7" s="2">
        <v>41925</v>
      </c>
      <c r="J7" s="2">
        <v>41953</v>
      </c>
      <c r="K7">
        <v>11173.5</v>
      </c>
    </row>
    <row r="8" spans="1:11" x14ac:dyDescent="0.25">
      <c r="A8" t="str">
        <f>"ZCF1015F68"</f>
        <v>ZCF1015F68</v>
      </c>
      <c r="B8" t="str">
        <f t="shared" si="0"/>
        <v>06363391001</v>
      </c>
      <c r="C8" t="s">
        <v>15</v>
      </c>
      <c r="D8" t="s">
        <v>34</v>
      </c>
      <c r="E8" t="s">
        <v>24</v>
      </c>
      <c r="F8" s="1" t="s">
        <v>35</v>
      </c>
      <c r="G8" t="s">
        <v>33</v>
      </c>
      <c r="H8">
        <v>1302</v>
      </c>
      <c r="I8" s="2">
        <v>41871</v>
      </c>
      <c r="J8" s="2">
        <v>41871</v>
      </c>
      <c r="K8">
        <v>1302</v>
      </c>
    </row>
    <row r="9" spans="1:11" x14ac:dyDescent="0.25">
      <c r="A9" t="str">
        <f>"Z3110360BF"</f>
        <v>Z3110360BF</v>
      </c>
      <c r="B9" t="str">
        <f t="shared" si="0"/>
        <v>06363391001</v>
      </c>
      <c r="C9" t="s">
        <v>15</v>
      </c>
      <c r="D9" t="s">
        <v>36</v>
      </c>
      <c r="E9" t="s">
        <v>24</v>
      </c>
      <c r="F9" s="1" t="s">
        <v>37</v>
      </c>
      <c r="G9" t="s">
        <v>38</v>
      </c>
      <c r="H9">
        <v>1022</v>
      </c>
      <c r="I9" s="2">
        <v>41851</v>
      </c>
      <c r="J9" s="2">
        <v>41851</v>
      </c>
      <c r="K9">
        <v>1022</v>
      </c>
    </row>
    <row r="10" spans="1:11" x14ac:dyDescent="0.25">
      <c r="A10" t="str">
        <f>"Z1F0F926F2"</f>
        <v>Z1F0F926F2</v>
      </c>
      <c r="B10" t="str">
        <f t="shared" si="0"/>
        <v>06363391001</v>
      </c>
      <c r="C10" t="s">
        <v>15</v>
      </c>
      <c r="D10" t="s">
        <v>39</v>
      </c>
      <c r="E10" t="s">
        <v>24</v>
      </c>
      <c r="F10" s="1" t="s">
        <v>37</v>
      </c>
      <c r="G10" t="s">
        <v>38</v>
      </c>
      <c r="H10">
        <v>732.25</v>
      </c>
      <c r="I10" s="2">
        <v>41829</v>
      </c>
      <c r="J10" s="2">
        <v>41829</v>
      </c>
      <c r="K10">
        <v>732.25</v>
      </c>
    </row>
    <row r="11" spans="1:11" x14ac:dyDescent="0.25">
      <c r="A11" t="str">
        <f>"ZDD0E77F36"</f>
        <v>ZDD0E77F36</v>
      </c>
      <c r="B11" t="str">
        <f t="shared" si="0"/>
        <v>06363391001</v>
      </c>
      <c r="C11" t="s">
        <v>15</v>
      </c>
      <c r="D11" t="s">
        <v>40</v>
      </c>
      <c r="E11" t="s">
        <v>24</v>
      </c>
      <c r="F11" s="1" t="s">
        <v>37</v>
      </c>
      <c r="G11" t="s">
        <v>38</v>
      </c>
      <c r="H11">
        <v>747</v>
      </c>
      <c r="I11" s="2">
        <v>41814</v>
      </c>
      <c r="J11" s="2">
        <v>41814</v>
      </c>
      <c r="K11">
        <v>747</v>
      </c>
    </row>
    <row r="12" spans="1:11" x14ac:dyDescent="0.25">
      <c r="A12" t="str">
        <f>"Z720EE3496"</f>
        <v>Z720EE3496</v>
      </c>
      <c r="B12" t="str">
        <f t="shared" si="0"/>
        <v>06363391001</v>
      </c>
      <c r="C12" t="s">
        <v>15</v>
      </c>
      <c r="D12" t="s">
        <v>41</v>
      </c>
      <c r="E12" t="s">
        <v>24</v>
      </c>
      <c r="F12" s="1" t="s">
        <v>42</v>
      </c>
      <c r="G12" t="s">
        <v>43</v>
      </c>
      <c r="H12">
        <v>253.22</v>
      </c>
      <c r="I12" s="2">
        <v>41800</v>
      </c>
      <c r="J12" s="2">
        <v>41800</v>
      </c>
      <c r="K12">
        <v>253.22</v>
      </c>
    </row>
    <row r="13" spans="1:11" x14ac:dyDescent="0.25">
      <c r="A13" t="str">
        <f>"ZE51170510"</f>
        <v>ZE51170510</v>
      </c>
      <c r="B13" t="str">
        <f t="shared" si="0"/>
        <v>06363391001</v>
      </c>
      <c r="C13" t="s">
        <v>15</v>
      </c>
      <c r="D13" t="s">
        <v>44</v>
      </c>
      <c r="E13" t="s">
        <v>24</v>
      </c>
      <c r="F13" s="1" t="s">
        <v>45</v>
      </c>
      <c r="G13" t="s">
        <v>38</v>
      </c>
      <c r="H13">
        <v>269</v>
      </c>
      <c r="I13" s="2">
        <v>41992</v>
      </c>
      <c r="J13" s="2">
        <v>41992</v>
      </c>
      <c r="K13">
        <v>268.98</v>
      </c>
    </row>
    <row r="14" spans="1:11" x14ac:dyDescent="0.25">
      <c r="A14" t="str">
        <f>"Z891207B84"</f>
        <v>Z891207B84</v>
      </c>
      <c r="B14" t="str">
        <f t="shared" si="0"/>
        <v>06363391001</v>
      </c>
      <c r="C14" t="s">
        <v>15</v>
      </c>
      <c r="D14" t="s">
        <v>46</v>
      </c>
      <c r="E14" t="s">
        <v>24</v>
      </c>
      <c r="F14" s="1" t="s">
        <v>47</v>
      </c>
      <c r="G14" t="s">
        <v>33</v>
      </c>
      <c r="H14">
        <v>4393.7</v>
      </c>
      <c r="I14" s="2">
        <v>41996</v>
      </c>
      <c r="J14" s="2">
        <v>41996</v>
      </c>
      <c r="K14">
        <v>4393.6899999999996</v>
      </c>
    </row>
    <row r="15" spans="1:11" x14ac:dyDescent="0.25">
      <c r="A15" t="str">
        <f>"Z22121658A"</f>
        <v>Z22121658A</v>
      </c>
      <c r="B15" t="str">
        <f t="shared" si="0"/>
        <v>06363391001</v>
      </c>
      <c r="C15" t="s">
        <v>15</v>
      </c>
      <c r="D15" t="s">
        <v>48</v>
      </c>
      <c r="E15" t="s">
        <v>24</v>
      </c>
      <c r="F15" s="1" t="s">
        <v>49</v>
      </c>
      <c r="G15" t="s">
        <v>33</v>
      </c>
      <c r="H15">
        <v>459.6</v>
      </c>
      <c r="I15" s="2">
        <v>42004</v>
      </c>
      <c r="J15" s="2">
        <v>42004</v>
      </c>
      <c r="K15">
        <v>459.6</v>
      </c>
    </row>
    <row r="16" spans="1:11" x14ac:dyDescent="0.25">
      <c r="A16" t="str">
        <f>"Z991252A0A"</f>
        <v>Z991252A0A</v>
      </c>
      <c r="B16" t="str">
        <f t="shared" si="0"/>
        <v>06363391001</v>
      </c>
      <c r="C16" t="s">
        <v>15</v>
      </c>
      <c r="D16" t="s">
        <v>50</v>
      </c>
      <c r="E16" t="s">
        <v>24</v>
      </c>
      <c r="F16" s="1" t="s">
        <v>51</v>
      </c>
      <c r="G16" t="s">
        <v>33</v>
      </c>
      <c r="H16">
        <v>1777.7</v>
      </c>
      <c r="I16" s="2">
        <v>42004</v>
      </c>
      <c r="J16" s="2">
        <v>42004</v>
      </c>
      <c r="K16">
        <v>1777.7</v>
      </c>
    </row>
    <row r="17" spans="1:11" x14ac:dyDescent="0.25">
      <c r="A17" t="str">
        <f>"Z75121589D"</f>
        <v>Z75121589D</v>
      </c>
      <c r="B17" t="str">
        <f t="shared" si="0"/>
        <v>06363391001</v>
      </c>
      <c r="C17" t="s">
        <v>15</v>
      </c>
      <c r="D17" t="s">
        <v>52</v>
      </c>
      <c r="E17" t="s">
        <v>24</v>
      </c>
      <c r="F17" s="1" t="s">
        <v>53</v>
      </c>
      <c r="G17" t="s">
        <v>54</v>
      </c>
      <c r="H17">
        <v>330</v>
      </c>
      <c r="I17" s="2">
        <v>42020</v>
      </c>
      <c r="J17" s="2">
        <v>42020</v>
      </c>
      <c r="K17">
        <v>330</v>
      </c>
    </row>
    <row r="18" spans="1:11" x14ac:dyDescent="0.25">
      <c r="A18" t="str">
        <f>"ZC50DC6C17"</f>
        <v>ZC50DC6C17</v>
      </c>
      <c r="B18" t="str">
        <f t="shared" si="0"/>
        <v>06363391001</v>
      </c>
      <c r="C18" t="s">
        <v>15</v>
      </c>
      <c r="D18" t="s">
        <v>55</v>
      </c>
      <c r="E18" t="s">
        <v>17</v>
      </c>
      <c r="F18" s="1" t="s">
        <v>56</v>
      </c>
      <c r="G18" t="s">
        <v>57</v>
      </c>
      <c r="H18">
        <v>12000</v>
      </c>
      <c r="I18" s="2">
        <v>41730</v>
      </c>
      <c r="J18" s="2">
        <v>42094</v>
      </c>
      <c r="K18">
        <v>5041.78</v>
      </c>
    </row>
    <row r="19" spans="1:11" x14ac:dyDescent="0.25">
      <c r="A19" t="str">
        <f>"Z6B111BD73"</f>
        <v>Z6B111BD73</v>
      </c>
      <c r="B19" t="str">
        <f t="shared" si="0"/>
        <v>06363391001</v>
      </c>
      <c r="C19" t="s">
        <v>15</v>
      </c>
      <c r="D19" t="s">
        <v>39</v>
      </c>
      <c r="E19" t="s">
        <v>24</v>
      </c>
      <c r="F19" s="1" t="s">
        <v>58</v>
      </c>
      <c r="G19" t="s">
        <v>38</v>
      </c>
      <c r="H19">
        <v>1106.5999999999999</v>
      </c>
      <c r="I19" s="2">
        <v>41964</v>
      </c>
      <c r="J19" s="2">
        <v>41964</v>
      </c>
      <c r="K19">
        <v>1106.5999999999999</v>
      </c>
    </row>
    <row r="20" spans="1:11" x14ac:dyDescent="0.25">
      <c r="A20" t="str">
        <f>"Z491115E01"</f>
        <v>Z491115E01</v>
      </c>
      <c r="B20" t="str">
        <f t="shared" si="0"/>
        <v>06363391001</v>
      </c>
      <c r="C20" t="s">
        <v>15</v>
      </c>
      <c r="D20" t="s">
        <v>59</v>
      </c>
      <c r="E20" t="s">
        <v>24</v>
      </c>
      <c r="F20" s="1" t="s">
        <v>60</v>
      </c>
      <c r="G20" t="s">
        <v>33</v>
      </c>
      <c r="H20">
        <v>493.43</v>
      </c>
      <c r="I20" s="2">
        <v>41954</v>
      </c>
      <c r="J20" s="2">
        <v>41954</v>
      </c>
      <c r="K20">
        <v>493.42</v>
      </c>
    </row>
    <row r="21" spans="1:11" x14ac:dyDescent="0.25">
      <c r="A21" t="str">
        <f>"Z041147837"</f>
        <v>Z041147837</v>
      </c>
      <c r="B21" t="str">
        <f t="shared" si="0"/>
        <v>06363391001</v>
      </c>
      <c r="C21" t="s">
        <v>15</v>
      </c>
      <c r="D21" t="s">
        <v>61</v>
      </c>
      <c r="E21" t="s">
        <v>24</v>
      </c>
      <c r="F21" s="1" t="s">
        <v>62</v>
      </c>
      <c r="G21" t="s">
        <v>43</v>
      </c>
      <c r="H21">
        <v>876.26</v>
      </c>
      <c r="I21" s="2">
        <v>41963</v>
      </c>
      <c r="J21" s="2">
        <v>41963</v>
      </c>
      <c r="K21">
        <v>876.26</v>
      </c>
    </row>
    <row r="22" spans="1:11" x14ac:dyDescent="0.25">
      <c r="A22" t="str">
        <f>"ZB711F66AD"</f>
        <v>ZB711F66AD</v>
      </c>
      <c r="B22" t="str">
        <f t="shared" si="0"/>
        <v>06363391001</v>
      </c>
      <c r="C22" t="s">
        <v>15</v>
      </c>
      <c r="D22" t="s">
        <v>63</v>
      </c>
      <c r="E22" t="s">
        <v>28</v>
      </c>
      <c r="F22" s="1" t="s">
        <v>64</v>
      </c>
      <c r="G22" t="s">
        <v>65</v>
      </c>
      <c r="H22">
        <v>11478.24</v>
      </c>
      <c r="I22" s="2">
        <v>41970</v>
      </c>
      <c r="J22" s="2">
        <v>42185</v>
      </c>
      <c r="K22">
        <v>0</v>
      </c>
    </row>
    <row r="23" spans="1:11" x14ac:dyDescent="0.25">
      <c r="A23" t="str">
        <f>"ZAB0D97CE8"</f>
        <v>ZAB0D97CE8</v>
      </c>
      <c r="B23" t="str">
        <f t="shared" si="0"/>
        <v>06363391001</v>
      </c>
      <c r="C23" t="s">
        <v>15</v>
      </c>
      <c r="D23" t="s">
        <v>66</v>
      </c>
      <c r="E23" t="s">
        <v>17</v>
      </c>
      <c r="F23" s="1" t="s">
        <v>67</v>
      </c>
      <c r="G23" t="s">
        <v>68</v>
      </c>
      <c r="H23">
        <v>211.5</v>
      </c>
      <c r="I23" s="2">
        <v>41953</v>
      </c>
      <c r="J23" s="2">
        <v>41953</v>
      </c>
      <c r="K23">
        <v>211.5</v>
      </c>
    </row>
    <row r="24" spans="1:11" x14ac:dyDescent="0.25">
      <c r="A24" t="str">
        <f>"ZC20EE25DF"</f>
        <v>ZC20EE25DF</v>
      </c>
      <c r="B24" t="str">
        <f t="shared" si="0"/>
        <v>06363391001</v>
      </c>
      <c r="C24" t="s">
        <v>15</v>
      </c>
      <c r="D24" t="s">
        <v>69</v>
      </c>
      <c r="E24" t="s">
        <v>17</v>
      </c>
      <c r="F24" s="1" t="s">
        <v>18</v>
      </c>
      <c r="G24" t="s">
        <v>19</v>
      </c>
      <c r="H24">
        <v>8000</v>
      </c>
      <c r="I24" s="2">
        <v>41821</v>
      </c>
      <c r="J24" s="2">
        <v>42185</v>
      </c>
      <c r="K24">
        <v>4595.08</v>
      </c>
    </row>
    <row r="25" spans="1:11" x14ac:dyDescent="0.25">
      <c r="A25" t="str">
        <f>"Z45122C42D"</f>
        <v>Z45122C42D</v>
      </c>
      <c r="B25" t="str">
        <f t="shared" si="0"/>
        <v>06363391001</v>
      </c>
      <c r="C25" t="s">
        <v>15</v>
      </c>
      <c r="D25" t="s">
        <v>70</v>
      </c>
      <c r="E25" t="s">
        <v>24</v>
      </c>
      <c r="F25" s="1" t="s">
        <v>71</v>
      </c>
      <c r="G25" t="s">
        <v>33</v>
      </c>
      <c r="H25">
        <v>687.25</v>
      </c>
      <c r="I25" s="2">
        <v>42004</v>
      </c>
      <c r="J25" s="2">
        <v>42004</v>
      </c>
      <c r="K25">
        <v>687.25</v>
      </c>
    </row>
    <row r="26" spans="1:11" x14ac:dyDescent="0.25">
      <c r="A26" t="str">
        <f>"Z7B0DB08D3"</f>
        <v>Z7B0DB08D3</v>
      </c>
      <c r="B26" t="str">
        <f t="shared" si="0"/>
        <v>06363391001</v>
      </c>
      <c r="C26" t="s">
        <v>15</v>
      </c>
      <c r="D26" t="s">
        <v>72</v>
      </c>
      <c r="E26" t="s">
        <v>17</v>
      </c>
      <c r="F26" s="1" t="s">
        <v>73</v>
      </c>
      <c r="G26" t="s">
        <v>74</v>
      </c>
      <c r="H26">
        <v>7563.5</v>
      </c>
      <c r="I26" s="2">
        <v>41675</v>
      </c>
      <c r="J26" s="2">
        <v>42277</v>
      </c>
      <c r="K26">
        <v>7548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2019-01-29T17:48:15Z</dcterms:created>
  <dcterms:modified xsi:type="dcterms:W3CDTF">2019-01-29T17:48:15Z</dcterms:modified>
</cp:coreProperties>
</file>