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valledaos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</calcChain>
</file>

<file path=xl/sharedStrings.xml><?xml version="1.0" encoding="utf-8"?>
<sst xmlns="http://schemas.openxmlformats.org/spreadsheetml/2006/main" count="196" uniqueCount="112">
  <si>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</si>
  <si>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</si>
  <si>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</si>
  <si>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</si>
  <si>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</si>
  <si>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</si>
  <si>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</si>
  <si>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</si>
  <si>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</si>
  <si>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</si>
  <si>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</si>
  <si>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</si>
  <si>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</si>
  <si>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</si>
  <si>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</si>
  <si>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Valle d'Aosta</t>
  </si>
  <si>
    <t>fornitura carta in risme DR VDA</t>
  </si>
  <si>
    <t>22-PROCEDURA NEGOZIATA DERIVANTE DA AVVISI CON CUI SI INDICE LA GARA</t>
  </si>
  <si>
    <t xml:space="preserve">CORPORATE EXPRESS SRL (CF: 00936630151)
ESSE.GI.ESSE DI STALLONE GIUSEPPE  (CF: STLGPP53A30D643F)
FABRIACART S.R.L. (CF: 02610060424)
LA CONTABILITA' (CF: 01283500401)
MYO S.r.l. (CF: 03222970406)
</t>
  </si>
  <si>
    <t>CORPORATE EXPRESS SRL (CF: 00936630151)</t>
  </si>
  <si>
    <t>SERVIZIO BIGLIETTERIA AEREA E FERROVIARIA PER MISSIONI DIPENDENTI</t>
  </si>
  <si>
    <t>23-AFFIDAMENTO IN ECONOMIA - AFFIDAMENTO DIRETTO</t>
  </si>
  <si>
    <t xml:space="preserve">Agenzia Viaggi Benetour Sas (CF: 01026840072)
Agenzia Viaggi Liberi Tutti (CF: 01121360075)
AGENZIA VIAGGI NUOVO MONDO (CF: 00578180077)
B.B.S. SNC DI SORENTI E BALEANI (CF: 01032750075)
VALAIR SRL (CF: 00459470076)
</t>
  </si>
  <si>
    <t>B.B.S. SNC DI SORENTI E BALEANI (CF: 01032750075)</t>
  </si>
  <si>
    <t>FORNITURA TONER PER STAMPANTI</t>
  </si>
  <si>
    <t xml:space="preserve">C2 SRL (CF: 01121130197)
CORPORATE EXPRESS SRL (CF: 00936630151)
ERREBIAN SPA (CF: 08397890586)
LA CONTABILITA' (CF: 01283500401)
MYO S.r.l. (CF: 03222970406)
</t>
  </si>
  <si>
    <t>ERREBIAN SPA (CF: 08397890586)</t>
  </si>
  <si>
    <t>FORNITURA CARTA IN RISME UPT AOSTA</t>
  </si>
  <si>
    <t xml:space="preserve">CORPORATE EXPRESS SRL (CF: 00936630151)
FABRIACART S.R.L. (CF: 02610060424)
LA CONTABILITA' (CF: 01283500401)
MARUELLI DI MARUELLI STEFANO &amp; C SAS (CF: 01574130017)
MYO S.r.l. (CF: 03222970406)
</t>
  </si>
  <si>
    <t>fornitura carta termica per sistema eliminacode ARGO</t>
  </si>
  <si>
    <t xml:space="preserve">SIGMA S.P.A. (CF: 01590580443)
</t>
  </si>
  <si>
    <t>SIGMA S.P.A. (CF: 01590580443)</t>
  </si>
  <si>
    <t>FORNITURA TONER UTP AOSTA APR 2015</t>
  </si>
  <si>
    <t xml:space="preserve">CORPORATE EXPRESS SRL (CF: 00936630151)
ECO LASER INFORMATICA SRL  (CF: 04427081007)
ERREBIAN SPA (CF: 08397890586)
LA CONTABILITA' (CF: 01283500401)
MYO S.r.l. (CF: 03222970406)
</t>
  </si>
  <si>
    <t>ECO LASER INFORMATICA SRL  (CF: 04427081007)</t>
  </si>
  <si>
    <t>FORNITURA CANCELLERIA UFFICI AGENTRATE VDA</t>
  </si>
  <si>
    <t>MYO S.r.l. (CF: 03222970406)</t>
  </si>
  <si>
    <t>FORNITURA TIMBRI</t>
  </si>
  <si>
    <t xml:space="preserve">TIPOGRAFIA IL TIMBRO DI BIDESE IVO &amp; C SNC (CF: 00441800075)
</t>
  </si>
  <si>
    <t>TIPOGRAFIA IL TIMBRO DI BIDESE IVO &amp; C SNC (CF: 00441800075)</t>
  </si>
  <si>
    <t>FORNITURA CARTA IN RISME UT CHATILLON</t>
  </si>
  <si>
    <t xml:space="preserve">CORPORATE EXPRESS SRL (CF: 00936630151)
ECO LASER INFORMATICA SRL  (CF: 04427081007)
FABRIACART S.R.L. (CF: 02610060424)
LA CONTABILITA' (CF: 01283500401)
MYO S.r.l. (CF: 03222970406)
</t>
  </si>
  <si>
    <t>servizio consegna e ritiro corrispondenza pick up</t>
  </si>
  <si>
    <t xml:space="preserve">POSTE ITALIANE SPA (CF: 97103880585)
</t>
  </si>
  <si>
    <t>POSTE ITALIANE SPA (CF: 97103880585)</t>
  </si>
  <si>
    <t>manutenzione impianti ascensore edificio demaniale ex Caserma Mottino Aosta</t>
  </si>
  <si>
    <t xml:space="preserve">SVAM ASCENSORI SRL AOSTA (CF: 01022300071)
</t>
  </si>
  <si>
    <t>SVAM ASCENSORI SRL AOSTA (CF: 01022300071)</t>
  </si>
  <si>
    <t>TRASLOCO UT AOSTA DA VIA TROTTECHIEN A EX CASERMA MOTTINO</t>
  </si>
  <si>
    <t xml:space="preserve">GROSSO LA VALLE TONINO (CF: GRSTNN73B17A773J)
</t>
  </si>
  <si>
    <t>GROSSO LA VALLE TONINO (CF: GRSTNN73B17A773J)</t>
  </si>
  <si>
    <t>POSA CARTONGESSO EX CASERMA MOTTINO AOSTA</t>
  </si>
  <si>
    <t xml:space="preserve">DE.PA.V. DI DE PACE MICHELE S.A.S. (CF: 03849820018)
</t>
  </si>
  <si>
    <t>DE.PA.V. DI DE PACE MICHELE S.A.S. (CF: 03849820018)</t>
  </si>
  <si>
    <t>SEGNALETICA DI INDICAZIONE UT AOSTA</t>
  </si>
  <si>
    <t xml:space="preserve">INSEGNE TROPIANO SNC (CF: 00419280078)
</t>
  </si>
  <si>
    <t>INSEGNE TROPIANO SNC (CF: 00419280078)</t>
  </si>
  <si>
    <t>FORNITURA CARTA IN RISME DR VDA LUGLIO 2015</t>
  </si>
  <si>
    <t xml:space="preserve">CORPORATE EXPRESS SRL (CF: 00936630151)
ERREBIAN SPA (CF: 08397890586)
FABRIACART S.R.L. (CF: 02610060424)
LA CONTABILITA' (CF: 01283500401)
MYO S.r.l. (CF: 03222970406)
</t>
  </si>
  <si>
    <t>CONFERIMENTO E SMALTIMENTO IN DISCARICA MATERIALE RESIDUO UT AOSTA VIA TROTTECHIEN 63</t>
  </si>
  <si>
    <t>vetrofania sabbiata upt aosta</t>
  </si>
  <si>
    <t xml:space="preserve">ARCADIA PUBLISYSTEM SRL (CF: 01081980078)
</t>
  </si>
  <si>
    <t>ARCADIA PUBLISYSTEM SRL (CF: 01081980078)</t>
  </si>
  <si>
    <t>sirene manuali allarme antincendio</t>
  </si>
  <si>
    <t xml:space="preserve">2M forniture (CF: 03637990650)
</t>
  </si>
  <si>
    <t>2M forniture (CF: 03637990650)</t>
  </si>
  <si>
    <t>cancelleria</t>
  </si>
  <si>
    <t xml:space="preserve">CORPORATE EXPRESS SRL (CF: 00936630151)
ERREBIAN SPA (CF: 08397890586)
LA CONTABILITA' (CF: 01283500401)
MYO S.r.l. (CF: 03222970406)
PUNTO CART  (CF: 03274460371)
</t>
  </si>
  <si>
    <t>fornitura sedute e arredi a norma sala attesa UT AOSTA</t>
  </si>
  <si>
    <t xml:space="preserve">QUADRIFOGLIO SISTEMI D'ARREDO SPA (CF: 02301560260)
</t>
  </si>
  <si>
    <t>QUADRIFOGLIO SISTEMI D'ARREDO SPA (CF: 02301560260)</t>
  </si>
  <si>
    <t>fornitura supporti ferro battuto targhe commemorative e toponomastiche ex Caserma Mottino, Aosta</t>
  </si>
  <si>
    <t xml:space="preserve">LUCIA FABRIZIO (CF: LCUFRZ80S20M208A)
</t>
  </si>
  <si>
    <t>LUCIA FABRIZIO (CF: LCUFRZ80S20M208A)</t>
  </si>
  <si>
    <t>FORNITURA CARTA IN RISME UT/UTP AOSTA</t>
  </si>
  <si>
    <t xml:space="preserve">ERREBIAN SPA (CF: 08397890586)
LA CONTABILITA' (CF: 01283500401)
MYO S.r.l. (CF: 03222970406)
PRIMAPRINT SRL (CF: 00835510561)
VALSECCHI GIOVANNI SRL (CF: 07997560151)
</t>
  </si>
  <si>
    <t>VALSECCHI GIOVANNI SRL (CF: 07997560151)</t>
  </si>
  <si>
    <t>FORNITURA TONER STAMPANTI UFFICI VDA</t>
  </si>
  <si>
    <t xml:space="preserve">C2 SRL (CF: 01121130197)
CARTO COPY SERVICE (CF: 04864781002)
ERREBIAN SPA (CF: 08397890586)
LA CONTABILITA' (CF: 01283500401)
MYO S.r.l. (CF: 03222970406)
</t>
  </si>
  <si>
    <t>Fornitura di energia elettrica da fonte rinnovabile (opzione verde) uffici AGENTRATE VDA</t>
  </si>
  <si>
    <t>26-AFFIDAMENTO DIRETTO IN ADESIONE AD ACCORDO QUADRO/CONVENZIONE</t>
  </si>
  <si>
    <t xml:space="preserve">GALA SPA (CF: 06832931007)
</t>
  </si>
  <si>
    <t>GALA SPA (CF: 06832931007)</t>
  </si>
  <si>
    <t>FORNITURA CARTA IN RISME UT AOSTA</t>
  </si>
  <si>
    <t xml:space="preserve">C2 SRL (CF: 01121130197)
CORPORATE EXPRESS SRL (CF: 00936630151)
LA CONTABILITA' (CF: 01283500401)
MARUELLI DI MARUELLI STEFANO &amp; C SAS (CF: 01574130017)
MYO S.r.l. (CF: 03222970406)
</t>
  </si>
  <si>
    <t>STAMPA PIEGHEVOLI SERVIZI FISCALI ON LINE</t>
  </si>
  <si>
    <t>fornitura targhette identificazione stanza</t>
  </si>
  <si>
    <t xml:space="preserve">MYO S.r.l. (CF: 03222970406)
</t>
  </si>
  <si>
    <t>CARRELLO PORTAPRATICHE UTP AOSTA</t>
  </si>
  <si>
    <t xml:space="preserve">CARRELLI.IT S.R.L. (CF: 02654570981)
</t>
  </si>
  <si>
    <t>CARRELLI.IT S.R.L. (CF: 02654570981)</t>
  </si>
  <si>
    <t>SCALE SICUREZZA ARCHIVIO UTP AOSTA</t>
  </si>
  <si>
    <t xml:space="preserve">flex office srl (CF: 06854871214)
</t>
  </si>
  <si>
    <t>flex office srl (CF: 06854871214)</t>
  </si>
  <si>
    <t>ripristino targa commemorativa in marmo ex caserma Mottino - Aosta</t>
  </si>
  <si>
    <t xml:space="preserve">PERINO S. R. L. (CF: 00656010071)
</t>
  </si>
  <si>
    <t>PERINO S. R. L. (CF: 00656010071)</t>
  </si>
  <si>
    <t>FORNITURA TIMBRI VARI</t>
  </si>
  <si>
    <t xml:space="preserve">INSTALLAZIONE CASSETTA  CONTATORE E ALLACCIAMENTO UTENZA GAS  EX CASERMA MOTTINO VIA MONTE VODICE N. 7 AOSTA </t>
  </si>
  <si>
    <t xml:space="preserve">BOSONIN LUCIANO E FULVIO S.N.C. (CF: 00152270070)
F.P. IMPIANTI S.N.C. DI FESTI GIAN LUCA &amp; C. (CF: 00578560070)
I.T.S. JERUSEL GIDIO S.R.L (CF: 01185250071)
TERMOSANITAR SNC DI PERRUCHON GUIDO E C. (CF: 00556730075)
TERMOSERVICE DI JERUSEL DIEGO (CF: JRSDGI54B28A326I)
</t>
  </si>
  <si>
    <t>TERMOSERVICE DI JERUSEL DIEGO (CF: JRSDGI54B28A326I)</t>
  </si>
  <si>
    <t>ORGANIZZAZIONE EVENTO INAUGURAZIONE EX CASERMA MOTTINO</t>
  </si>
  <si>
    <t xml:space="preserve">FRATELLI BISSON SRL (CF: 00364390070)
</t>
  </si>
  <si>
    <t>FRATELLI BISSON SRL (CF: 00364390070)</t>
  </si>
  <si>
    <t>ARREDI A NORMA UT AOSTA (EX CASERMA MOTTINO)</t>
  </si>
  <si>
    <t>TIPI MOBILI ANNO 2016 UPT AOSTA</t>
  </si>
  <si>
    <t xml:space="preserve">Istituto Poligrafico e Zecca dello Stato  (CF: 00399810589)
</t>
  </si>
  <si>
    <t>Istituto Poligrafico e Zecca dello Stato  (CF: 00399810589)</t>
  </si>
  <si>
    <t>ALLACCIAMENTO GAS EX CASERMA MOTTINO</t>
  </si>
  <si>
    <t xml:space="preserve">ENI SPA (CF: 00484960588)
</t>
  </si>
  <si>
    <t>ENI SPA (CF: 00484960588)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</si>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</sst>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C11" sqref="C1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111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"ZC81229BFD"</f>
        <v>ZC81229BFD</v>
      </c>
      <c r="B3" t="str">
        <f t="shared" ref="B3:B38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1293</v>
      </c>
      <c r="I3" s="2">
        <v>42037</v>
      </c>
      <c r="J3" s="2">
        <v>42037</v>
      </c>
      <c r="K3">
        <v>1293</v>
      </c>
    </row>
    <row r="4" spans="1:11" x14ac:dyDescent="0.25">
      <c r="A4" t="str">
        <f>"Z2E1325E4A"</f>
        <v>Z2E1325E4A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12000</v>
      </c>
      <c r="I4" s="2">
        <v>42095</v>
      </c>
      <c r="J4" s="2">
        <v>42460</v>
      </c>
      <c r="K4">
        <v>5075.1899999999996</v>
      </c>
    </row>
    <row r="5" spans="1:11" x14ac:dyDescent="0.25">
      <c r="A5" t="str">
        <f>"ZEC13DC173"</f>
        <v>ZEC13DC173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6624.61</v>
      </c>
      <c r="I5" s="2">
        <v>42115</v>
      </c>
      <c r="J5" s="2">
        <v>42185</v>
      </c>
      <c r="K5">
        <v>6624.61</v>
      </c>
    </row>
    <row r="6" spans="1:11" x14ac:dyDescent="0.25">
      <c r="A6" t="str">
        <f>"Z7813DC86C"</f>
        <v>Z7813DC86C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19</v>
      </c>
      <c r="H6">
        <v>508</v>
      </c>
      <c r="I6" s="2">
        <v>42115</v>
      </c>
      <c r="J6" s="2">
        <v>42185</v>
      </c>
      <c r="K6">
        <v>0</v>
      </c>
    </row>
    <row r="7" spans="1:11" x14ac:dyDescent="0.25">
      <c r="A7" t="str">
        <f>"Z2913C96CB"</f>
        <v>Z2913C96CB</v>
      </c>
      <c r="B7" t="str">
        <f t="shared" si="0"/>
        <v>06363391001</v>
      </c>
      <c r="C7" t="s">
        <v>15</v>
      </c>
      <c r="D7" t="s">
        <v>29</v>
      </c>
      <c r="E7" t="s">
        <v>21</v>
      </c>
      <c r="F7" s="1" t="s">
        <v>30</v>
      </c>
      <c r="G7" t="s">
        <v>31</v>
      </c>
      <c r="H7">
        <v>375</v>
      </c>
      <c r="I7" s="2">
        <v>42096</v>
      </c>
      <c r="J7" s="2">
        <v>42096</v>
      </c>
      <c r="K7">
        <v>375</v>
      </c>
    </row>
    <row r="8" spans="1:11" x14ac:dyDescent="0.25">
      <c r="A8" t="str">
        <f>"Z5B1458404"</f>
        <v>Z5B1458404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1535.6</v>
      </c>
      <c r="I8" s="2">
        <v>42146</v>
      </c>
      <c r="J8" s="2">
        <v>42146</v>
      </c>
      <c r="K8">
        <v>1535.6</v>
      </c>
    </row>
    <row r="9" spans="1:11" x14ac:dyDescent="0.25">
      <c r="A9" t="str">
        <f>"Z2014A1871"</f>
        <v>Z2014A1871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33</v>
      </c>
      <c r="G9" t="s">
        <v>36</v>
      </c>
      <c r="H9">
        <v>415</v>
      </c>
      <c r="I9" s="2">
        <v>42159</v>
      </c>
      <c r="J9" s="2">
        <v>42185</v>
      </c>
      <c r="K9">
        <v>415</v>
      </c>
    </row>
    <row r="10" spans="1:11" x14ac:dyDescent="0.25">
      <c r="A10" t="str">
        <f>"Z2F1354C9E"</f>
        <v>Z2F1354C9E</v>
      </c>
      <c r="B10" t="str">
        <f t="shared" si="0"/>
        <v>06363391001</v>
      </c>
      <c r="C10" t="s">
        <v>15</v>
      </c>
      <c r="D10" t="s">
        <v>37</v>
      </c>
      <c r="E10" t="s">
        <v>21</v>
      </c>
      <c r="F10" s="1" t="s">
        <v>38</v>
      </c>
      <c r="G10" t="s">
        <v>39</v>
      </c>
      <c r="H10">
        <v>200</v>
      </c>
      <c r="I10" s="2">
        <v>42164</v>
      </c>
      <c r="J10" s="2">
        <v>42164</v>
      </c>
      <c r="K10">
        <v>200</v>
      </c>
    </row>
    <row r="11" spans="1:11" x14ac:dyDescent="0.25">
      <c r="A11" t="str">
        <f>"Z5E14DB9F8"</f>
        <v>Z5E14DB9F8</v>
      </c>
      <c r="B11" t="str">
        <f t="shared" si="0"/>
        <v>06363391001</v>
      </c>
      <c r="C11" t="s">
        <v>15</v>
      </c>
      <c r="D11" t="s">
        <v>40</v>
      </c>
      <c r="E11" t="s">
        <v>17</v>
      </c>
      <c r="F11" s="1" t="s">
        <v>41</v>
      </c>
      <c r="G11" t="s">
        <v>36</v>
      </c>
      <c r="H11">
        <v>699</v>
      </c>
      <c r="I11" s="2">
        <v>42184</v>
      </c>
      <c r="J11" s="2">
        <v>42184</v>
      </c>
      <c r="K11">
        <v>699</v>
      </c>
    </row>
    <row r="12" spans="1:11" x14ac:dyDescent="0.25">
      <c r="A12" t="str">
        <f>"Z9313A6133"</f>
        <v>Z9313A6133</v>
      </c>
      <c r="B12" t="str">
        <f t="shared" si="0"/>
        <v>06363391001</v>
      </c>
      <c r="C12" t="s">
        <v>15</v>
      </c>
      <c r="D12" t="s">
        <v>42</v>
      </c>
      <c r="E12" t="s">
        <v>21</v>
      </c>
      <c r="F12" s="1" t="s">
        <v>43</v>
      </c>
      <c r="G12" t="s">
        <v>44</v>
      </c>
      <c r="H12">
        <v>0</v>
      </c>
      <c r="I12" s="2">
        <v>42095</v>
      </c>
      <c r="J12" s="2">
        <v>42460</v>
      </c>
      <c r="K12">
        <v>0</v>
      </c>
    </row>
    <row r="13" spans="1:11" x14ac:dyDescent="0.25">
      <c r="A13" t="str">
        <f>"ZBF14BF991"</f>
        <v>ZBF14BF991</v>
      </c>
      <c r="B13" t="str">
        <f t="shared" si="0"/>
        <v>06363391001</v>
      </c>
      <c r="C13" t="s">
        <v>15</v>
      </c>
      <c r="D13" t="s">
        <v>45</v>
      </c>
      <c r="E13" t="s">
        <v>21</v>
      </c>
      <c r="F13" s="1" t="s">
        <v>46</v>
      </c>
      <c r="G13" t="s">
        <v>47</v>
      </c>
      <c r="H13">
        <v>1680</v>
      </c>
      <c r="I13" s="2">
        <v>42186</v>
      </c>
      <c r="J13" s="2">
        <v>42916</v>
      </c>
      <c r="K13">
        <v>840</v>
      </c>
    </row>
    <row r="14" spans="1:11" x14ac:dyDescent="0.25">
      <c r="A14" t="str">
        <f>"Z8B1565572"</f>
        <v>Z8B1565572</v>
      </c>
      <c r="B14" t="str">
        <f t="shared" si="0"/>
        <v>06363391001</v>
      </c>
      <c r="C14" t="s">
        <v>15</v>
      </c>
      <c r="D14" t="s">
        <v>48</v>
      </c>
      <c r="E14" t="s">
        <v>21</v>
      </c>
      <c r="F14" s="1" t="s">
        <v>49</v>
      </c>
      <c r="G14" t="s">
        <v>50</v>
      </c>
      <c r="H14">
        <v>9000</v>
      </c>
      <c r="I14" s="2">
        <v>42216</v>
      </c>
      <c r="J14" s="2">
        <v>42216</v>
      </c>
      <c r="K14">
        <v>9000</v>
      </c>
    </row>
    <row r="15" spans="1:11" x14ac:dyDescent="0.25">
      <c r="A15" t="str">
        <f>"Z1E15872B3"</f>
        <v>Z1E15872B3</v>
      </c>
      <c r="B15" t="str">
        <f t="shared" si="0"/>
        <v>06363391001</v>
      </c>
      <c r="C15" t="s">
        <v>15</v>
      </c>
      <c r="D15" t="s">
        <v>51</v>
      </c>
      <c r="E15" t="s">
        <v>21</v>
      </c>
      <c r="F15" s="1" t="s">
        <v>52</v>
      </c>
      <c r="G15" t="s">
        <v>53</v>
      </c>
      <c r="H15">
        <v>270</v>
      </c>
      <c r="I15" s="2">
        <v>42216</v>
      </c>
      <c r="J15" s="2">
        <v>42216</v>
      </c>
      <c r="K15">
        <v>270</v>
      </c>
    </row>
    <row r="16" spans="1:11" x14ac:dyDescent="0.25">
      <c r="A16" t="str">
        <f>"ZB31587695"</f>
        <v>ZB31587695</v>
      </c>
      <c r="B16" t="str">
        <f t="shared" si="0"/>
        <v>06363391001</v>
      </c>
      <c r="C16" t="s">
        <v>15</v>
      </c>
      <c r="D16" t="s">
        <v>54</v>
      </c>
      <c r="E16" t="s">
        <v>21</v>
      </c>
      <c r="F16" s="1" t="s">
        <v>55</v>
      </c>
      <c r="G16" t="s">
        <v>56</v>
      </c>
      <c r="H16">
        <v>550</v>
      </c>
      <c r="I16" s="2">
        <v>42223</v>
      </c>
      <c r="J16" s="2">
        <v>42223</v>
      </c>
      <c r="K16">
        <v>550</v>
      </c>
    </row>
    <row r="17" spans="1:11" x14ac:dyDescent="0.25">
      <c r="A17" t="str">
        <f>"ZC7158C291"</f>
        <v>ZC7158C291</v>
      </c>
      <c r="B17" t="str">
        <f t="shared" si="0"/>
        <v>06363391001</v>
      </c>
      <c r="C17" t="s">
        <v>15</v>
      </c>
      <c r="D17" t="s">
        <v>57</v>
      </c>
      <c r="E17" t="s">
        <v>17</v>
      </c>
      <c r="F17" s="1" t="s">
        <v>58</v>
      </c>
      <c r="G17" t="s">
        <v>36</v>
      </c>
      <c r="H17">
        <v>1140</v>
      </c>
      <c r="I17" s="2">
        <v>42284</v>
      </c>
      <c r="J17" s="2">
        <v>42284</v>
      </c>
      <c r="K17">
        <v>1140</v>
      </c>
    </row>
    <row r="18" spans="1:11" x14ac:dyDescent="0.25">
      <c r="A18" t="str">
        <f>"ZB215D49B4"</f>
        <v>ZB215D49B4</v>
      </c>
      <c r="B18" t="str">
        <f t="shared" si="0"/>
        <v>06363391001</v>
      </c>
      <c r="C18" t="s">
        <v>15</v>
      </c>
      <c r="D18" t="s">
        <v>59</v>
      </c>
      <c r="E18" t="s">
        <v>21</v>
      </c>
      <c r="F18" s="1" t="s">
        <v>49</v>
      </c>
      <c r="G18" t="s">
        <v>50</v>
      </c>
      <c r="H18">
        <v>17900</v>
      </c>
      <c r="I18" s="2">
        <v>42261</v>
      </c>
      <c r="J18" s="2">
        <v>42276</v>
      </c>
      <c r="K18">
        <v>17900</v>
      </c>
    </row>
    <row r="19" spans="1:11" x14ac:dyDescent="0.25">
      <c r="A19" t="str">
        <f>"Z270CD033D"</f>
        <v>Z270CD033D</v>
      </c>
      <c r="B19" t="str">
        <f t="shared" si="0"/>
        <v>06363391001</v>
      </c>
      <c r="C19" t="s">
        <v>15</v>
      </c>
      <c r="D19" t="s">
        <v>60</v>
      </c>
      <c r="E19" t="s">
        <v>21</v>
      </c>
      <c r="F19" s="1" t="s">
        <v>61</v>
      </c>
      <c r="G19" t="s">
        <v>62</v>
      </c>
      <c r="H19">
        <v>525</v>
      </c>
      <c r="I19" s="2">
        <v>42284</v>
      </c>
      <c r="J19" s="2">
        <v>42284</v>
      </c>
      <c r="K19">
        <v>525</v>
      </c>
    </row>
    <row r="20" spans="1:11" x14ac:dyDescent="0.25">
      <c r="A20" t="str">
        <f>"Z7E16C5A94"</f>
        <v>Z7E16C5A94</v>
      </c>
      <c r="B20" t="str">
        <f t="shared" si="0"/>
        <v>06363391001</v>
      </c>
      <c r="C20" t="s">
        <v>15</v>
      </c>
      <c r="D20" t="s">
        <v>63</v>
      </c>
      <c r="E20" t="s">
        <v>21</v>
      </c>
      <c r="F20" s="1" t="s">
        <v>64</v>
      </c>
      <c r="G20" t="s">
        <v>65</v>
      </c>
      <c r="H20">
        <v>297</v>
      </c>
      <c r="I20" s="2">
        <v>42305</v>
      </c>
      <c r="J20" s="2">
        <v>42305</v>
      </c>
      <c r="K20">
        <v>297</v>
      </c>
    </row>
    <row r="21" spans="1:11" x14ac:dyDescent="0.25">
      <c r="A21" t="str">
        <f>"Z23169EA01"</f>
        <v>Z23169EA01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67</v>
      </c>
      <c r="G21" t="s">
        <v>36</v>
      </c>
      <c r="H21">
        <v>717.45</v>
      </c>
      <c r="I21" s="2">
        <v>42325</v>
      </c>
      <c r="J21" s="2">
        <v>42325</v>
      </c>
      <c r="K21">
        <v>717.44</v>
      </c>
    </row>
    <row r="22" spans="1:11" x14ac:dyDescent="0.25">
      <c r="A22" t="str">
        <f>"ZD916991CB"</f>
        <v>ZD916991CB</v>
      </c>
      <c r="B22" t="str">
        <f t="shared" si="0"/>
        <v>06363391001</v>
      </c>
      <c r="C22" t="s">
        <v>15</v>
      </c>
      <c r="D22" t="s">
        <v>68</v>
      </c>
      <c r="E22" t="s">
        <v>21</v>
      </c>
      <c r="F22" s="1" t="s">
        <v>69</v>
      </c>
      <c r="G22" t="s">
        <v>70</v>
      </c>
      <c r="H22">
        <v>2272.1999999999998</v>
      </c>
      <c r="I22" s="2">
        <v>42338</v>
      </c>
      <c r="J22" s="2">
        <v>42338</v>
      </c>
      <c r="K22">
        <v>2272.1999999999998</v>
      </c>
    </row>
    <row r="23" spans="1:11" x14ac:dyDescent="0.25">
      <c r="A23" t="str">
        <f>"ZED1742656"</f>
        <v>ZED1742656</v>
      </c>
      <c r="B23" t="str">
        <f t="shared" si="0"/>
        <v>06363391001</v>
      </c>
      <c r="C23" t="s">
        <v>15</v>
      </c>
      <c r="D23" t="s">
        <v>71</v>
      </c>
      <c r="E23" t="s">
        <v>21</v>
      </c>
      <c r="F23" s="1" t="s">
        <v>72</v>
      </c>
      <c r="G23" t="s">
        <v>73</v>
      </c>
      <c r="H23">
        <v>1700</v>
      </c>
      <c r="I23" s="2">
        <v>42359</v>
      </c>
      <c r="J23" s="2">
        <v>42359</v>
      </c>
      <c r="K23">
        <v>1700</v>
      </c>
    </row>
    <row r="24" spans="1:11" x14ac:dyDescent="0.25">
      <c r="A24" t="str">
        <f>"Z23168BD00"</f>
        <v>Z23168BD00</v>
      </c>
      <c r="B24" t="str">
        <f t="shared" si="0"/>
        <v>06363391001</v>
      </c>
      <c r="C24" t="s">
        <v>15</v>
      </c>
      <c r="D24" t="s">
        <v>74</v>
      </c>
      <c r="E24" t="s">
        <v>17</v>
      </c>
      <c r="F24" s="1" t="s">
        <v>75</v>
      </c>
      <c r="G24" t="s">
        <v>76</v>
      </c>
      <c r="H24">
        <v>1453.56</v>
      </c>
      <c r="I24" s="2">
        <v>42360</v>
      </c>
      <c r="J24" s="2">
        <v>42360</v>
      </c>
      <c r="K24">
        <v>1453.56</v>
      </c>
    </row>
    <row r="25" spans="1:11" x14ac:dyDescent="0.25">
      <c r="A25" t="str">
        <f>"Z66173216C"</f>
        <v>Z66173216C</v>
      </c>
      <c r="B25" t="str">
        <f t="shared" si="0"/>
        <v>06363391001</v>
      </c>
      <c r="C25" t="s">
        <v>15</v>
      </c>
      <c r="D25" t="s">
        <v>77</v>
      </c>
      <c r="E25" t="s">
        <v>17</v>
      </c>
      <c r="F25" s="1" t="s">
        <v>78</v>
      </c>
      <c r="G25" t="s">
        <v>36</v>
      </c>
      <c r="H25">
        <v>6047.85</v>
      </c>
      <c r="I25" s="2">
        <v>42361</v>
      </c>
      <c r="J25" s="2">
        <v>42361</v>
      </c>
      <c r="K25">
        <v>6047.84</v>
      </c>
    </row>
    <row r="26" spans="1:11" x14ac:dyDescent="0.25">
      <c r="A26" t="str">
        <f>"61522082A6"</f>
        <v>61522082A6</v>
      </c>
      <c r="B26" t="str">
        <f t="shared" si="0"/>
        <v>06363391001</v>
      </c>
      <c r="C26" t="s">
        <v>15</v>
      </c>
      <c r="D26" t="s">
        <v>79</v>
      </c>
      <c r="E26" t="s">
        <v>80</v>
      </c>
      <c r="F26" s="1" t="s">
        <v>81</v>
      </c>
      <c r="G26" t="s">
        <v>82</v>
      </c>
      <c r="H26">
        <v>0</v>
      </c>
      <c r="I26" s="2">
        <v>42156</v>
      </c>
      <c r="J26" s="2">
        <v>42521</v>
      </c>
      <c r="K26">
        <v>22082.94</v>
      </c>
    </row>
    <row r="27" spans="1:11" x14ac:dyDescent="0.25">
      <c r="A27" t="str">
        <f>"Z0C13EF3C5"</f>
        <v>Z0C13EF3C5</v>
      </c>
      <c r="B27" t="str">
        <f t="shared" si="0"/>
        <v>06363391001</v>
      </c>
      <c r="C27" t="s">
        <v>15</v>
      </c>
      <c r="D27" t="s">
        <v>83</v>
      </c>
      <c r="E27" t="s">
        <v>17</v>
      </c>
      <c r="F27" s="1" t="s">
        <v>84</v>
      </c>
      <c r="G27" t="s">
        <v>36</v>
      </c>
      <c r="H27">
        <v>1218.8</v>
      </c>
      <c r="I27" s="2">
        <v>42115</v>
      </c>
      <c r="J27" s="2">
        <v>42185</v>
      </c>
      <c r="K27">
        <v>1218.8</v>
      </c>
    </row>
    <row r="28" spans="1:11" x14ac:dyDescent="0.25">
      <c r="A28" t="str">
        <f>"Z3D147C836"</f>
        <v>Z3D147C836</v>
      </c>
      <c r="B28" t="str">
        <f t="shared" si="0"/>
        <v>06363391001</v>
      </c>
      <c r="C28" t="s">
        <v>15</v>
      </c>
      <c r="D28" t="s">
        <v>85</v>
      </c>
      <c r="E28" t="s">
        <v>17</v>
      </c>
      <c r="F28" s="1" t="s">
        <v>38</v>
      </c>
      <c r="G28" t="s">
        <v>39</v>
      </c>
      <c r="H28">
        <v>320</v>
      </c>
      <c r="I28" s="2">
        <v>42185</v>
      </c>
      <c r="J28" s="2">
        <v>42185</v>
      </c>
      <c r="K28">
        <v>320</v>
      </c>
    </row>
    <row r="29" spans="1:11" x14ac:dyDescent="0.25">
      <c r="A29" t="str">
        <f>"ZB31568F4A"</f>
        <v>ZB31568F4A</v>
      </c>
      <c r="B29" t="str">
        <f t="shared" si="0"/>
        <v>06363391001</v>
      </c>
      <c r="C29" t="s">
        <v>15</v>
      </c>
      <c r="D29" t="s">
        <v>86</v>
      </c>
      <c r="E29" t="s">
        <v>21</v>
      </c>
      <c r="F29" s="1" t="s">
        <v>87</v>
      </c>
      <c r="G29" t="s">
        <v>36</v>
      </c>
      <c r="H29">
        <v>810.86</v>
      </c>
      <c r="I29" s="2">
        <v>42247</v>
      </c>
      <c r="J29" s="2">
        <v>42247</v>
      </c>
      <c r="K29">
        <v>810.86</v>
      </c>
    </row>
    <row r="30" spans="1:11" x14ac:dyDescent="0.25">
      <c r="A30" t="str">
        <f>"Z4B1737940"</f>
        <v>Z4B1737940</v>
      </c>
      <c r="B30" t="str">
        <f t="shared" si="0"/>
        <v>06363391001</v>
      </c>
      <c r="C30" t="s">
        <v>15</v>
      </c>
      <c r="D30" t="s">
        <v>88</v>
      </c>
      <c r="E30" t="s">
        <v>21</v>
      </c>
      <c r="F30" s="1" t="s">
        <v>89</v>
      </c>
      <c r="G30" t="s">
        <v>90</v>
      </c>
      <c r="H30">
        <v>260</v>
      </c>
      <c r="I30" s="2">
        <v>42338</v>
      </c>
      <c r="J30" s="2">
        <v>42338</v>
      </c>
      <c r="K30">
        <v>260</v>
      </c>
    </row>
    <row r="31" spans="1:11" x14ac:dyDescent="0.25">
      <c r="A31" t="str">
        <f>"ZC9173D705"</f>
        <v>ZC9173D705</v>
      </c>
      <c r="B31" t="str">
        <f t="shared" si="0"/>
        <v>06363391001</v>
      </c>
      <c r="C31" t="s">
        <v>15</v>
      </c>
      <c r="D31" t="s">
        <v>91</v>
      </c>
      <c r="E31" t="s">
        <v>21</v>
      </c>
      <c r="F31" s="1" t="s">
        <v>92</v>
      </c>
      <c r="G31" t="s">
        <v>93</v>
      </c>
      <c r="H31">
        <v>383.4</v>
      </c>
      <c r="I31" s="2">
        <v>42325</v>
      </c>
      <c r="J31" s="2">
        <v>42325</v>
      </c>
      <c r="K31">
        <v>383.4</v>
      </c>
    </row>
    <row r="32" spans="1:11" x14ac:dyDescent="0.25">
      <c r="A32" t="str">
        <f>"Z4715DDE54"</f>
        <v>Z4715DDE54</v>
      </c>
      <c r="B32" t="str">
        <f t="shared" si="0"/>
        <v>06363391001</v>
      </c>
      <c r="C32" t="s">
        <v>15</v>
      </c>
      <c r="D32" t="s">
        <v>94</v>
      </c>
      <c r="E32" t="s">
        <v>21</v>
      </c>
      <c r="F32" s="1" t="s">
        <v>95</v>
      </c>
      <c r="G32" t="s">
        <v>96</v>
      </c>
      <c r="H32">
        <v>600</v>
      </c>
      <c r="I32" s="2">
        <v>42312</v>
      </c>
      <c r="J32" s="2">
        <v>42312</v>
      </c>
      <c r="K32">
        <v>600</v>
      </c>
    </row>
    <row r="33" spans="1:11" x14ac:dyDescent="0.25">
      <c r="A33" t="str">
        <f>"Z5815C1326"</f>
        <v>Z5815C1326</v>
      </c>
      <c r="B33" t="str">
        <f t="shared" si="0"/>
        <v>06363391001</v>
      </c>
      <c r="C33" t="s">
        <v>15</v>
      </c>
      <c r="D33" t="s">
        <v>97</v>
      </c>
      <c r="E33" t="s">
        <v>21</v>
      </c>
      <c r="F33" s="1" t="s">
        <v>38</v>
      </c>
      <c r="G33" t="s">
        <v>39</v>
      </c>
      <c r="H33">
        <v>298</v>
      </c>
      <c r="I33" s="2">
        <v>42339</v>
      </c>
      <c r="J33" s="2">
        <v>42369</v>
      </c>
      <c r="K33">
        <v>298</v>
      </c>
    </row>
    <row r="34" spans="1:11" x14ac:dyDescent="0.25">
      <c r="A34" t="str">
        <f>"ZEB14CF69F"</f>
        <v>ZEB14CF69F</v>
      </c>
      <c r="B34" t="str">
        <f t="shared" si="0"/>
        <v>06363391001</v>
      </c>
      <c r="C34" t="s">
        <v>15</v>
      </c>
      <c r="D34" t="s">
        <v>98</v>
      </c>
      <c r="E34" t="s">
        <v>17</v>
      </c>
      <c r="F34" s="1" t="s">
        <v>99</v>
      </c>
      <c r="G34" t="s">
        <v>100</v>
      </c>
      <c r="H34">
        <v>1990</v>
      </c>
      <c r="I34" s="2">
        <v>42278</v>
      </c>
      <c r="J34" s="2">
        <v>42551</v>
      </c>
      <c r="K34">
        <v>1990</v>
      </c>
    </row>
    <row r="35" spans="1:11" x14ac:dyDescent="0.25">
      <c r="A35" t="str">
        <f>"Z0D160A14D"</f>
        <v>Z0D160A14D</v>
      </c>
      <c r="B35" t="str">
        <f t="shared" si="0"/>
        <v>06363391001</v>
      </c>
      <c r="C35" t="s">
        <v>15</v>
      </c>
      <c r="D35" t="s">
        <v>101</v>
      </c>
      <c r="E35" t="s">
        <v>21</v>
      </c>
      <c r="F35" s="1" t="s">
        <v>102</v>
      </c>
      <c r="G35" t="s">
        <v>103</v>
      </c>
      <c r="H35">
        <v>2182.73</v>
      </c>
      <c r="I35" s="2">
        <v>42248</v>
      </c>
      <c r="J35" s="2">
        <v>42277</v>
      </c>
      <c r="K35">
        <v>2182.73</v>
      </c>
    </row>
    <row r="36" spans="1:11" x14ac:dyDescent="0.25">
      <c r="A36" t="str">
        <f>"4793814C72"</f>
        <v>4793814C72</v>
      </c>
      <c r="B36" t="str">
        <f t="shared" si="0"/>
        <v>06363391001</v>
      </c>
      <c r="C36" t="s">
        <v>15</v>
      </c>
      <c r="D36" t="s">
        <v>104</v>
      </c>
      <c r="E36" t="s">
        <v>80</v>
      </c>
      <c r="F36" s="1" t="s">
        <v>69</v>
      </c>
      <c r="G36" t="s">
        <v>70</v>
      </c>
      <c r="H36">
        <v>27092.44</v>
      </c>
      <c r="I36" s="2">
        <v>42191</v>
      </c>
      <c r="J36" s="2">
        <v>42195</v>
      </c>
      <c r="K36">
        <v>27092.43</v>
      </c>
    </row>
    <row r="37" spans="1:11" x14ac:dyDescent="0.25">
      <c r="A37" t="str">
        <f>"Z3E19949D6"</f>
        <v>Z3E19949D6</v>
      </c>
      <c r="B37" t="str">
        <f t="shared" si="0"/>
        <v>06363391001</v>
      </c>
      <c r="C37" t="s">
        <v>15</v>
      </c>
      <c r="D37" t="s">
        <v>105</v>
      </c>
      <c r="E37" t="s">
        <v>21</v>
      </c>
      <c r="F37" s="1" t="s">
        <v>106</v>
      </c>
      <c r="G37" t="s">
        <v>107</v>
      </c>
      <c r="H37">
        <v>76.400000000000006</v>
      </c>
      <c r="I37" s="2">
        <v>42488</v>
      </c>
      <c r="J37" s="2">
        <v>42488</v>
      </c>
      <c r="K37">
        <v>76.400000000000006</v>
      </c>
    </row>
    <row r="38" spans="1:11" x14ac:dyDescent="0.25">
      <c r="A38" t="str">
        <f>"Z2516D4D47"</f>
        <v>Z2516D4D47</v>
      </c>
      <c r="B38" t="str">
        <f t="shared" si="0"/>
        <v>06363391001</v>
      </c>
      <c r="C38" t="s">
        <v>15</v>
      </c>
      <c r="D38" t="s">
        <v>108</v>
      </c>
      <c r="E38" t="s">
        <v>21</v>
      </c>
      <c r="F38" s="1" t="s">
        <v>109</v>
      </c>
      <c r="G38" t="s">
        <v>110</v>
      </c>
      <c r="H38">
        <v>937</v>
      </c>
      <c r="I38" s="2">
        <v>42461</v>
      </c>
      <c r="J38" s="2">
        <v>42490</v>
      </c>
      <c r="K3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valledaosta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2019-01-29T16:59:47Z</dcterms:created>
  <dcterms:modified xsi:type="dcterms:W3CDTF">2019-01-29T16:59:47Z</dcterms:modified>
</cp:coreProperties>
</file>