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molise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</calcChain>
</file>

<file path=xl/sharedStrings.xml><?xml version="1.0" encoding="utf-8"?>
<sst xmlns="http://schemas.openxmlformats.org/spreadsheetml/2006/main" count="142" uniqueCount="90">
  <si>
    <t>Agenzia delle Entrate</t>
  </si>
  <si>
    <t>CF 06363391001</t>
  </si>
  <si>
    <t>Contratti di forniture, beni e servizi</t>
  </si>
  <si>
    <t>Anno 2018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</si>
  <si>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</si>
  <si>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</si>
  <si>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</si>
  <si>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</si>
  <si>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</si>
  <si>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</si>
  <si>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</si>
  <si>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</si>
  <si>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</si>
  <si>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</si>
  <si>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</si>
  <si>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Molise</t>
  </si>
  <si>
    <t>ACQUISTO CARTA TERMICA PER SISTEMI ELIMINACODE</t>
  </si>
  <si>
    <t>23-AFFIDAMENTO IN ECONOMIA - AFFIDAMENTO DIRETTO</t>
  </si>
  <si>
    <t xml:space="preserve">SIGMA S.P.A. (CF: 01590580443)
</t>
  </si>
  <si>
    <t>SIGMA S.P.A. (CF: 01590580443)</t>
  </si>
  <si>
    <t>Fornitura di insegne Ufficio Territoriale di Termoli</t>
  </si>
  <si>
    <t xml:space="preserve">GF PUBBLICITA DI FAIOLI GIUSEPPE (CF: 01595480706)
</t>
  </si>
  <si>
    <t>GF PUBBLICITA DI FAIOLI GIUSEPPE (CF: 01595480706)</t>
  </si>
  <si>
    <t>SPURGO POZZETTO FOGNE CONDOMINIALI IMMOBILE DI VIA ELENA 1 CAMPOBASSO</t>
  </si>
  <si>
    <t xml:space="preserve">GIULIANI EVIROMENT S.r.l. (CF: 00968260703)
</t>
  </si>
  <si>
    <t>GIULIANI EVIROMENT S.r.l. (CF: 00968260703)</t>
  </si>
  <si>
    <t>ACQUISTO TESTI GIURIDICI</t>
  </si>
  <si>
    <t xml:space="preserve">GiuffrÃ¨ Francis Lefebvre S.p.A (CF: 00829840156)
</t>
  </si>
  <si>
    <t>GiuffrÃ¨ Francis Lefebvre S.p.A (CF: 00829840156)</t>
  </si>
  <si>
    <t>MANUTENZIONE DEL VERDE - PULIZIA AIUOLE ADIACENTI SEDE D.P.CBASSO</t>
  </si>
  <si>
    <t xml:space="preserve">PULISERVICE di scerra Claudio (CF: 01471360709)
</t>
  </si>
  <si>
    <t>PULISERVICE di scerra Claudio (CF: 01471360709)</t>
  </si>
  <si>
    <t xml:space="preserve">Fornitura di gas per le sedi degli uffici della regione Molise </t>
  </si>
  <si>
    <t>26-AFFIDAMENTO DIRETTO IN ADESIONE AD ACCORDO QUADRO/CONVENZIONE</t>
  </si>
  <si>
    <t xml:space="preserve">ESTRA ENERGIE SRL (CF: 01219980529)
</t>
  </si>
  <si>
    <t>ESTRA ENERGIE SRL (CF: 01219980529)</t>
  </si>
  <si>
    <t>Convenzione Energia elettrica 15</t>
  </si>
  <si>
    <t xml:space="preserve">A2A ENERGIA (CF: 12883420155)
</t>
  </si>
  <si>
    <t>A2A ENERGIA (CF: 12883420155)</t>
  </si>
  <si>
    <t>Complementi d'arredo U.T.TERMOLI</t>
  </si>
  <si>
    <t xml:space="preserve">OMEGA POINT SRL - UNIPERSONALE (CF: 01538870708)
</t>
  </si>
  <si>
    <t>OMEGA POINT SRL - UNIPERSONALE (CF: 01538870708)</t>
  </si>
  <si>
    <t>ELIMINAZIONE INFILTRAZIONE D'ACQUA PIOVANA</t>
  </si>
  <si>
    <t xml:space="preserve">RISTRUTTURAZIONI GENERALI S.r.l. (CF: 01733130700)
</t>
  </si>
  <si>
    <t>RISTRUTTURAZIONI GENERALI S.r.l. (CF: 01733130700)</t>
  </si>
  <si>
    <t>Consip 27 Noleggio fotocopiatore sede Direzione Regionale</t>
  </si>
  <si>
    <t xml:space="preserve">SHARP ELECTRONICS ITALIA S.P.A. (CF: 09275090158)
</t>
  </si>
  <si>
    <t>SHARP ELECTRONICS ITALIA S.P.A. (CF: 09275090158)</t>
  </si>
  <si>
    <t>FORNITURA BUONI PASTO ELETTRONICI</t>
  </si>
  <si>
    <t xml:space="preserve">Qui! Group Spa (CF: 03105300101)
</t>
  </si>
  <si>
    <t>Qui! Group Spa (CF: 03105300101)</t>
  </si>
  <si>
    <t>Fornitura di carta ecologica naturale e riciclata, di materiale di cancelleria e di toner originali e ricostruiti per stampanti laser con consegne agli uffici dellâ€™Agenzia delle Entrate presenti sul territorio del Molise.</t>
  </si>
  <si>
    <t xml:space="preserve">LYRECO ITALIA S.P.A. (CF: 11582010150)
</t>
  </si>
  <si>
    <t>LYRECO ITALIA S.P.A. (CF: 11582010150)</t>
  </si>
  <si>
    <t>Fornitura carta termica per sistemi eliminacode CRONO, in uso nellâ€™Ufficio Provinciale Territorio di Campobasso, ed ARGO, in uso negli Uffici Territoriali di Campobasso, Termoli ed Isernia.</t>
  </si>
  <si>
    <t>Fornitura di distruggidocumenti marca Kobra - modello 240 C4 (codice articolo pro-duttore 99.741) e scatole da 24 flaconi da 125 cc. cad. di olio Kobra lubrificante per meccanismi di taglio.</t>
  </si>
  <si>
    <t>22-PROCEDURA NEGOZIATA DERIVANTE DA AVVISI CON CUI SI INDICE LA GARA</t>
  </si>
  <si>
    <t xml:space="preserve">CLICK UFFICIO SRL (CF: 06067681004)
DUBINI S.R.L. (CF: 06262520155)
FRANCOPOST MACCHINE AFFRANCATRICI (CF: 01228580153)
LA MECCANOGRAFICA DI CHIZZOLINI CLAUDIO &amp; C. SNC  (CF: 00106290190)
tecnofasten  (CF: 08503910583)
</t>
  </si>
  <si>
    <t>DUBINI S.R.L. (CF: 06262520155)</t>
  </si>
  <si>
    <t>Posizionamento del container per la raccolta di materiale cartaceo derivante dallo scarto di atti dâ€™archivio presso lâ€™Ufficio Territoriale di Termoli (CIG n. Z3B2587811) â€“ Affidamento.</t>
  </si>
  <si>
    <t xml:space="preserve">LA PUGLIA RECUPERO SRL (CF: 03497550719)
</t>
  </si>
  <si>
    <t>LA PUGLIA RECUPERO SRL (CF: 03497550719)</t>
  </si>
  <si>
    <t xml:space="preserve">Fornitura e montaggio di arredi a norma con consegne agli uffici dellâ€™Agenzia delle Entrate presenti sul territorio del Molise.	</t>
  </si>
  <si>
    <t xml:space="preserve">ARREDAMENTI GOTI -SRL (CF: 01944600475)
LORETI ARREDAMENTI SNC (CF: 03140210547)
</t>
  </si>
  <si>
    <t>ARREDAMENTI GOTI -SRL (CF: 01944600475)</t>
  </si>
  <si>
    <t xml:space="preserve">FORNITURA BUONI PASTO ELETTRONICI </t>
  </si>
  <si>
    <t xml:space="preserve">REPAS LUNCH COUPON (CF: 08122660585)
</t>
  </si>
  <si>
    <t>REPAS LUNCH COUPON (CF: 08122660585)</t>
  </si>
  <si>
    <t>Affidamento del servizio di manutenzione degli impianti elettrici e speciali presso gli uffici dipendenti dalla Direzione regionale del Molise dellâ€™Agenzia delle Entrate</t>
  </si>
  <si>
    <t xml:space="preserve">SICE IMPIANTI TECNOLOGICI DI DE VIVO LIVIO E C. S.A.S. (CF: 01709060709)
SIMET SRL (CF: 00879290948)
</t>
  </si>
  <si>
    <t>SIMET SRL (CF: 00879290948)</t>
  </si>
  <si>
    <t>Approvvigionamento del servizio di manutenzione degli impianti elevatori presso le sedi degli Uffici di competenza della Direzione Regionale del Molise</t>
  </si>
  <si>
    <t xml:space="preserve">KONE SPA (CF: 12899760156)
SCHINDLER SPA (CF: 00842990152)
</t>
  </si>
  <si>
    <t>KONE SPA (CF: 12899760156)</t>
  </si>
  <si>
    <t>AFFIDAMENTO SERVIZIO DI MANUTENZIONE IMPIANTI ANTINCENDIO REGIONE MOLISE</t>
  </si>
  <si>
    <t xml:space="preserve">ANTINCENDIO MOLISE (CF: 01559100704)
VIP ESTINTORI DI VENTRESCA MARIO (CF: VNTMRA76C05L113N)
</t>
  </si>
  <si>
    <t>ANTINCENDIO MOLISE (CF: 01559100704)</t>
  </si>
  <si>
    <t>Approvvigionamento del servizio di manutenzione degli impianti di riscaldamento, climatizzazione, idrici ed idrico-sanitari presso le sedi degli Uffici di competenza della Direzione Regionale del Molise</t>
  </si>
  <si>
    <t xml:space="preserve">CLIMATECH SANNITA (CF: 01575480627)
TECHNO IMPIANTI SRL (CF: 00871960704)
</t>
  </si>
  <si>
    <t>TECHNO IMPIANTI SRL (CF: 00871960704)</t>
  </si>
  <si>
    <t>N.2 TIMBRI "MILLESIMO 2019"</t>
  </si>
  <si>
    <t xml:space="preserve">Istituto Poligrafico e Zecca dello Stato  (CF: 00399810589)
</t>
  </si>
  <si>
    <t>Istituto Poligrafico e Zecca dello Stato  (CF: 00399810589)</t>
  </si>
  <si>
    <t>fornitura di carta ecologica naturale e riciclata formati A4 ed A3 per stampanti e fotocopiatrici - gara deserta</t>
  </si>
  <si>
    <t>Servizio di conduzione e manutenzione degli impianti di riscaldamento, climatizzazione, idrici ed idrico-sanitari presso gli uffici della Direzione Regionale del Molise dellâ€™Agenzia delle Entrate</t>
  </si>
  <si>
    <t xml:space="preserve">ENGIE SERVIZI S.P.A. (giÃ  Cofely Italia S.p.A.) (CF: 07149930583)
GEICO LENDER SPA (CF: 11205571000)
</t>
  </si>
  <si>
    <t>Servizi di trasloco, facchinaggio e smaltimento per il trasferimento dellâ€™Ufficio Provinciale-Territorio di Isernia presso la sede della Direzione Provinciale di Isernia in via Veneziale n. 64</t>
  </si>
  <si>
    <t xml:space="preserve">ENVIROSERVICE (CF: 00850940941)
MINITRANS di Salvatore Francesco (CF: slvfnc49c29c486k)
Servizi innovativi srl (CF: 01714210703)
</t>
  </si>
  <si>
    <t>Fornitura e posa in opera di segnaletica stradale, recante le insegne degli Uffici, e cartelli di segnalazione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</si>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</sst>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E2" sqref="E2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89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"ZAC022DBB9"</f>
        <v>ZAC022DBB9</v>
      </c>
      <c r="B3" t="str">
        <f t="shared" ref="B3:B28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545</v>
      </c>
      <c r="I3" s="2">
        <v>43151</v>
      </c>
      <c r="J3" s="2">
        <v>43151</v>
      </c>
      <c r="K3">
        <v>545</v>
      </c>
    </row>
    <row r="4" spans="1:11" x14ac:dyDescent="0.25">
      <c r="A4" t="str">
        <f>"Z852294A02"</f>
        <v>Z852294A02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550</v>
      </c>
      <c r="I4" s="2">
        <v>43168</v>
      </c>
      <c r="J4" s="2">
        <v>43168</v>
      </c>
      <c r="K4">
        <v>550</v>
      </c>
    </row>
    <row r="5" spans="1:11" x14ac:dyDescent="0.25">
      <c r="A5" t="str">
        <f>"Z5922CDFA2"</f>
        <v>Z5922CDFA2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200</v>
      </c>
      <c r="I5" s="2">
        <v>43172</v>
      </c>
      <c r="J5" s="2">
        <v>43172</v>
      </c>
      <c r="K5">
        <v>200</v>
      </c>
    </row>
    <row r="6" spans="1:11" ht="120" x14ac:dyDescent="0.25">
      <c r="A6" t="str">
        <f>"Z2E237547D"</f>
        <v>Z2E237547D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2398</v>
      </c>
      <c r="I6" s="2">
        <v>43228</v>
      </c>
      <c r="J6" s="2">
        <v>43434</v>
      </c>
      <c r="K6">
        <v>2398</v>
      </c>
    </row>
    <row r="7" spans="1:11" x14ac:dyDescent="0.25">
      <c r="A7" t="str">
        <f>"ZF02401FF8"</f>
        <v>ZF02401FF8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700</v>
      </c>
      <c r="I7" s="2">
        <v>43270</v>
      </c>
      <c r="J7" s="2">
        <v>43403</v>
      </c>
      <c r="K7">
        <v>700</v>
      </c>
    </row>
    <row r="8" spans="1:11" x14ac:dyDescent="0.25">
      <c r="A8" t="str">
        <f>"7499641389"</f>
        <v>7499641389</v>
      </c>
      <c r="B8" t="str">
        <f t="shared" si="0"/>
        <v>06363391001</v>
      </c>
      <c r="C8" t="s">
        <v>15</v>
      </c>
      <c r="D8" t="s">
        <v>32</v>
      </c>
      <c r="E8" t="s">
        <v>33</v>
      </c>
      <c r="F8" s="1" t="s">
        <v>34</v>
      </c>
      <c r="G8" t="s">
        <v>35</v>
      </c>
      <c r="H8">
        <v>0</v>
      </c>
      <c r="I8" s="2">
        <v>43282</v>
      </c>
      <c r="J8" s="2">
        <v>43646</v>
      </c>
      <c r="K8">
        <v>14292.25</v>
      </c>
    </row>
    <row r="9" spans="1:11" x14ac:dyDescent="0.25">
      <c r="A9" t="str">
        <f>"7572149F04"</f>
        <v>7572149F04</v>
      </c>
      <c r="B9" t="str">
        <f t="shared" si="0"/>
        <v>06363391001</v>
      </c>
      <c r="C9" t="s">
        <v>15</v>
      </c>
      <c r="D9" t="s">
        <v>36</v>
      </c>
      <c r="E9" t="s">
        <v>33</v>
      </c>
      <c r="F9" s="1" t="s">
        <v>37</v>
      </c>
      <c r="G9" t="s">
        <v>38</v>
      </c>
      <c r="H9">
        <v>0</v>
      </c>
      <c r="I9" s="2">
        <v>43374</v>
      </c>
      <c r="J9" s="2">
        <v>43738</v>
      </c>
      <c r="K9">
        <v>12115.5</v>
      </c>
    </row>
    <row r="10" spans="1:11" x14ac:dyDescent="0.25">
      <c r="A10" t="str">
        <f>"ZEC220DB53"</f>
        <v>ZEC220DB53</v>
      </c>
      <c r="B10" t="str">
        <f t="shared" si="0"/>
        <v>06363391001</v>
      </c>
      <c r="C10" t="s">
        <v>15</v>
      </c>
      <c r="D10" t="s">
        <v>39</v>
      </c>
      <c r="E10" t="s">
        <v>17</v>
      </c>
      <c r="F10" s="1" t="s">
        <v>40</v>
      </c>
      <c r="G10" t="s">
        <v>41</v>
      </c>
      <c r="H10">
        <v>459</v>
      </c>
      <c r="I10" s="2">
        <v>43174</v>
      </c>
      <c r="J10" s="2">
        <v>43174</v>
      </c>
      <c r="K10">
        <v>459</v>
      </c>
    </row>
    <row r="11" spans="1:11" x14ac:dyDescent="0.25">
      <c r="A11" t="str">
        <f>"Z1B24CA1A3"</f>
        <v>Z1B24CA1A3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43</v>
      </c>
      <c r="G11" t="s">
        <v>44</v>
      </c>
      <c r="H11">
        <v>950</v>
      </c>
      <c r="I11" s="2">
        <v>43354</v>
      </c>
      <c r="J11" s="2">
        <v>43354</v>
      </c>
      <c r="K11">
        <v>950</v>
      </c>
    </row>
    <row r="12" spans="1:11" x14ac:dyDescent="0.25">
      <c r="A12" t="str">
        <f>"7625174CA2"</f>
        <v>7625174CA2</v>
      </c>
      <c r="B12" t="str">
        <f t="shared" si="0"/>
        <v>06363391001</v>
      </c>
      <c r="C12" t="s">
        <v>15</v>
      </c>
      <c r="D12" t="s">
        <v>45</v>
      </c>
      <c r="E12" t="s">
        <v>33</v>
      </c>
      <c r="F12" s="1" t="s">
        <v>46</v>
      </c>
      <c r="G12" t="s">
        <v>47</v>
      </c>
      <c r="H12">
        <v>2101.12</v>
      </c>
      <c r="I12" s="2">
        <v>43360</v>
      </c>
      <c r="J12" s="2">
        <v>44926</v>
      </c>
      <c r="K12">
        <v>0</v>
      </c>
    </row>
    <row r="13" spans="1:11" x14ac:dyDescent="0.25">
      <c r="A13" t="str">
        <f>"736239046D"</f>
        <v>736239046D</v>
      </c>
      <c r="B13" t="str">
        <f t="shared" si="0"/>
        <v>06363391001</v>
      </c>
      <c r="C13" t="s">
        <v>15</v>
      </c>
      <c r="D13" t="s">
        <v>48</v>
      </c>
      <c r="E13" t="s">
        <v>33</v>
      </c>
      <c r="F13" s="1" t="s">
        <v>49</v>
      </c>
      <c r="G13" t="s">
        <v>50</v>
      </c>
      <c r="H13">
        <v>650195.28</v>
      </c>
      <c r="I13" s="2">
        <v>43124</v>
      </c>
      <c r="J13" s="2">
        <v>43137</v>
      </c>
      <c r="K13">
        <v>55659.43</v>
      </c>
    </row>
    <row r="14" spans="1:11" ht="105" x14ac:dyDescent="0.25">
      <c r="A14" t="str">
        <f>"Z65252C7A0"</f>
        <v>Z65252C7A0</v>
      </c>
      <c r="B14" t="str">
        <f t="shared" si="0"/>
        <v>06363391001</v>
      </c>
      <c r="C14" t="s">
        <v>15</v>
      </c>
      <c r="D14" t="s">
        <v>51</v>
      </c>
      <c r="E14" t="s">
        <v>17</v>
      </c>
      <c r="F14" s="1" t="s">
        <v>52</v>
      </c>
      <c r="G14" t="s">
        <v>53</v>
      </c>
      <c r="H14">
        <v>17556.21</v>
      </c>
      <c r="I14" s="2">
        <v>43377</v>
      </c>
      <c r="J14" s="2">
        <v>43465</v>
      </c>
      <c r="K14">
        <v>17554.830000000002</v>
      </c>
    </row>
    <row r="15" spans="1:11" ht="90" x14ac:dyDescent="0.25">
      <c r="A15" t="str">
        <f>"ZC7254B1CD"</f>
        <v>ZC7254B1CD</v>
      </c>
      <c r="B15" t="str">
        <f t="shared" si="0"/>
        <v>06363391001</v>
      </c>
      <c r="C15" t="s">
        <v>15</v>
      </c>
      <c r="D15" t="s">
        <v>54</v>
      </c>
      <c r="E15" t="s">
        <v>17</v>
      </c>
      <c r="F15" s="1" t="s">
        <v>18</v>
      </c>
      <c r="G15" t="s">
        <v>19</v>
      </c>
      <c r="H15">
        <v>840</v>
      </c>
      <c r="I15" s="2">
        <v>43390</v>
      </c>
      <c r="J15" s="2">
        <v>43465</v>
      </c>
      <c r="K15">
        <v>840</v>
      </c>
    </row>
    <row r="16" spans="1:11" x14ac:dyDescent="0.25">
      <c r="A16" t="str">
        <f>"Z332540491"</f>
        <v>Z332540491</v>
      </c>
      <c r="B16" t="str">
        <f t="shared" si="0"/>
        <v>06363391001</v>
      </c>
      <c r="C16" t="s">
        <v>15</v>
      </c>
      <c r="D16" t="s">
        <v>55</v>
      </c>
      <c r="E16" t="s">
        <v>56</v>
      </c>
      <c r="F16" s="1" t="s">
        <v>57</v>
      </c>
      <c r="G16" t="s">
        <v>58</v>
      </c>
      <c r="H16">
        <v>4459.47</v>
      </c>
      <c r="I16" s="2">
        <v>43427</v>
      </c>
      <c r="J16" s="2">
        <v>43465</v>
      </c>
      <c r="K16">
        <v>0</v>
      </c>
    </row>
    <row r="17" spans="1:11" ht="120" x14ac:dyDescent="0.25">
      <c r="A17" t="str">
        <f>"Z3B2587811"</f>
        <v>Z3B2587811</v>
      </c>
      <c r="B17" t="str">
        <f t="shared" si="0"/>
        <v>06363391001</v>
      </c>
      <c r="C17" t="s">
        <v>15</v>
      </c>
      <c r="D17" t="s">
        <v>59</v>
      </c>
      <c r="E17" t="s">
        <v>17</v>
      </c>
      <c r="F17" s="1" t="s">
        <v>60</v>
      </c>
      <c r="G17" t="s">
        <v>61</v>
      </c>
      <c r="H17">
        <v>230</v>
      </c>
      <c r="I17" s="2">
        <v>43249</v>
      </c>
      <c r="J17" s="2">
        <v>43465</v>
      </c>
      <c r="K17">
        <v>0</v>
      </c>
    </row>
    <row r="18" spans="1:11" ht="195" x14ac:dyDescent="0.25">
      <c r="A18" t="str">
        <f>"ZBB25E3FC7"</f>
        <v>ZBB25E3FC7</v>
      </c>
      <c r="B18" t="str">
        <f t="shared" si="0"/>
        <v>06363391001</v>
      </c>
      <c r="C18" t="s">
        <v>15</v>
      </c>
      <c r="D18" t="s">
        <v>62</v>
      </c>
      <c r="E18" t="s">
        <v>17</v>
      </c>
      <c r="F18" s="1" t="s">
        <v>63</v>
      </c>
      <c r="G18" t="s">
        <v>64</v>
      </c>
      <c r="H18">
        <v>33742.79</v>
      </c>
      <c r="I18" s="2">
        <v>43453</v>
      </c>
      <c r="J18" s="2">
        <v>43496</v>
      </c>
      <c r="K18">
        <v>0</v>
      </c>
    </row>
    <row r="19" spans="1:11" x14ac:dyDescent="0.25">
      <c r="A19" t="str">
        <f>"736239046D"</f>
        <v>736239046D</v>
      </c>
      <c r="B19" t="str">
        <f t="shared" si="0"/>
        <v>06363391001</v>
      </c>
      <c r="C19" t="s">
        <v>15</v>
      </c>
      <c r="D19" t="s">
        <v>65</v>
      </c>
      <c r="E19" t="s">
        <v>33</v>
      </c>
      <c r="F19" s="1" t="s">
        <v>66</v>
      </c>
      <c r="G19" t="s">
        <v>67</v>
      </c>
      <c r="H19">
        <v>594535.82999999996</v>
      </c>
      <c r="I19" s="2">
        <v>43418</v>
      </c>
      <c r="J19" s="2">
        <v>44234</v>
      </c>
      <c r="K19">
        <v>0</v>
      </c>
    </row>
    <row r="20" spans="1:11" ht="240" x14ac:dyDescent="0.25">
      <c r="A20" t="str">
        <f>"Z6824F9BA0"</f>
        <v>Z6824F9BA0</v>
      </c>
      <c r="B20" t="str">
        <f t="shared" si="0"/>
        <v>06363391001</v>
      </c>
      <c r="C20" t="s">
        <v>15</v>
      </c>
      <c r="D20" t="s">
        <v>68</v>
      </c>
      <c r="E20" t="s">
        <v>17</v>
      </c>
      <c r="F20" s="1" t="s">
        <v>69</v>
      </c>
      <c r="G20" t="s">
        <v>70</v>
      </c>
      <c r="H20">
        <v>15068.02</v>
      </c>
      <c r="I20" s="2">
        <v>43466</v>
      </c>
      <c r="J20" s="2">
        <v>43832</v>
      </c>
      <c r="K20">
        <v>0</v>
      </c>
    </row>
    <row r="21" spans="1:11" x14ac:dyDescent="0.25">
      <c r="A21" t="str">
        <f>"Z8624F9CD9"</f>
        <v>Z8624F9CD9</v>
      </c>
      <c r="B21" t="str">
        <f t="shared" si="0"/>
        <v>06363391001</v>
      </c>
      <c r="C21" t="s">
        <v>15</v>
      </c>
      <c r="D21" t="s">
        <v>71</v>
      </c>
      <c r="E21" t="s">
        <v>17</v>
      </c>
      <c r="F21" s="1" t="s">
        <v>72</v>
      </c>
      <c r="G21" t="s">
        <v>73</v>
      </c>
      <c r="H21">
        <v>8186.09</v>
      </c>
      <c r="I21" s="2">
        <v>43467</v>
      </c>
      <c r="J21" s="2">
        <v>43831</v>
      </c>
      <c r="K21">
        <v>0</v>
      </c>
    </row>
    <row r="22" spans="1:11" x14ac:dyDescent="0.25">
      <c r="A22" t="str">
        <f>"Z6724F9A60"</f>
        <v>Z6724F9A60</v>
      </c>
      <c r="B22" t="str">
        <f t="shared" si="0"/>
        <v>06363391001</v>
      </c>
      <c r="C22" t="s">
        <v>15</v>
      </c>
      <c r="D22" t="s">
        <v>74</v>
      </c>
      <c r="E22" t="s">
        <v>17</v>
      </c>
      <c r="F22" s="1" t="s">
        <v>75</v>
      </c>
      <c r="G22" t="s">
        <v>76</v>
      </c>
      <c r="H22">
        <v>5475.84</v>
      </c>
      <c r="I22" s="2">
        <v>43467</v>
      </c>
      <c r="J22" s="2">
        <v>43831</v>
      </c>
      <c r="K22">
        <v>0</v>
      </c>
    </row>
    <row r="23" spans="1:11" x14ac:dyDescent="0.25">
      <c r="A23" t="str">
        <f>"ZDA258060C"</f>
        <v>ZDA258060C</v>
      </c>
      <c r="B23" t="str">
        <f t="shared" si="0"/>
        <v>06363391001</v>
      </c>
      <c r="C23" t="s">
        <v>15</v>
      </c>
      <c r="D23" t="s">
        <v>77</v>
      </c>
      <c r="E23" t="s">
        <v>17</v>
      </c>
      <c r="F23" s="1" t="s">
        <v>78</v>
      </c>
      <c r="G23" t="s">
        <v>79</v>
      </c>
      <c r="H23">
        <v>24688.58</v>
      </c>
      <c r="I23" s="2">
        <v>43467</v>
      </c>
      <c r="J23" s="2">
        <v>43831</v>
      </c>
      <c r="K23">
        <v>0</v>
      </c>
    </row>
    <row r="24" spans="1:11" x14ac:dyDescent="0.25">
      <c r="A24" t="str">
        <f>"ZAA2623005"</f>
        <v>ZAA2623005</v>
      </c>
      <c r="B24" t="str">
        <f t="shared" si="0"/>
        <v>06363391001</v>
      </c>
      <c r="C24" t="s">
        <v>15</v>
      </c>
      <c r="D24" t="s">
        <v>80</v>
      </c>
      <c r="E24" t="s">
        <v>17</v>
      </c>
      <c r="F24" s="1" t="s">
        <v>81</v>
      </c>
      <c r="G24" t="s">
        <v>82</v>
      </c>
      <c r="H24">
        <v>76.400000000000006</v>
      </c>
      <c r="I24" s="2">
        <v>43375</v>
      </c>
      <c r="J24" s="2">
        <v>43465</v>
      </c>
      <c r="K24">
        <v>0</v>
      </c>
    </row>
    <row r="25" spans="1:11" x14ac:dyDescent="0.25">
      <c r="A25" t="str">
        <f>"Z102416BC8"</f>
        <v>Z102416BC8</v>
      </c>
      <c r="B25" t="str">
        <f t="shared" si="0"/>
        <v>06363391001</v>
      </c>
      <c r="C25" t="s">
        <v>15</v>
      </c>
      <c r="D25" t="s">
        <v>83</v>
      </c>
      <c r="E25" t="s">
        <v>56</v>
      </c>
      <c r="H25">
        <v>0</v>
      </c>
      <c r="K25">
        <v>0</v>
      </c>
    </row>
    <row r="26" spans="1:11" ht="240" x14ac:dyDescent="0.25">
      <c r="A26" t="str">
        <f>"ZF524F9D5A"</f>
        <v>ZF524F9D5A</v>
      </c>
      <c r="B26" t="str">
        <f t="shared" si="0"/>
        <v>06363391001</v>
      </c>
      <c r="C26" t="s">
        <v>15</v>
      </c>
      <c r="D26" t="s">
        <v>84</v>
      </c>
      <c r="E26" t="s">
        <v>17</v>
      </c>
      <c r="F26" s="1" t="s">
        <v>85</v>
      </c>
      <c r="H26">
        <v>0</v>
      </c>
      <c r="K26">
        <v>0</v>
      </c>
    </row>
    <row r="27" spans="1:11" ht="285" x14ac:dyDescent="0.25">
      <c r="A27" t="str">
        <f>"Z97265D04E"</f>
        <v>Z97265D04E</v>
      </c>
      <c r="B27" t="str">
        <f t="shared" si="0"/>
        <v>06363391001</v>
      </c>
      <c r="C27" t="s">
        <v>15</v>
      </c>
      <c r="D27" t="s">
        <v>86</v>
      </c>
      <c r="E27" t="s">
        <v>17</v>
      </c>
      <c r="F27" s="1" t="s">
        <v>87</v>
      </c>
      <c r="H27">
        <v>0</v>
      </c>
      <c r="K27">
        <v>0</v>
      </c>
    </row>
    <row r="28" spans="1:11" x14ac:dyDescent="0.25">
      <c r="A28" t="str">
        <f>"Z54266A4A8"</f>
        <v>Z54266A4A8</v>
      </c>
      <c r="B28" t="str">
        <f t="shared" si="0"/>
        <v>06363391001</v>
      </c>
      <c r="C28" t="s">
        <v>15</v>
      </c>
      <c r="D28" t="s">
        <v>88</v>
      </c>
      <c r="E28" t="s">
        <v>17</v>
      </c>
      <c r="F28" s="1" t="s">
        <v>40</v>
      </c>
      <c r="G28" t="s">
        <v>41</v>
      </c>
      <c r="H28">
        <v>990</v>
      </c>
      <c r="I28" s="2">
        <v>43455</v>
      </c>
      <c r="J28" s="2">
        <v>43465</v>
      </c>
      <c r="K2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molise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2019-01-29T14:51:01Z</dcterms:created>
  <dcterms:modified xsi:type="dcterms:W3CDTF">2019-01-29T15:14:40Z</dcterms:modified>
</cp:coreProperties>
</file>